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F:\33_Ukines veiklos apzvalga\0_APKLAUSOS\2022_patikimumo_uztikrinimas\"/>
    </mc:Choice>
  </mc:AlternateContent>
  <xr:revisionPtr revIDLastSave="0" documentId="13_ncr:1_{D0E311D7-03AE-4ACB-9858-BCF1442CE907}" xr6:coauthVersionLast="47" xr6:coauthVersionMax="47" xr10:uidLastSave="{00000000-0000-0000-0000-000000000000}"/>
  <bookViews>
    <workbookView xWindow="-120" yWindow="-120" windowWidth="29040" windowHeight="15990" firstSheet="2" activeTab="2" xr2:uid="{00000000-000D-0000-FFFF-FFFF00000000}"/>
  </bookViews>
  <sheets>
    <sheet name="Lapas1" sheetId="1" state="hidden" r:id="rId1"/>
    <sheet name="Lapas2" sheetId="2" state="hidden" r:id="rId2"/>
    <sheet name="Lapas3"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129" i="3" l="1"/>
  <c r="J7" i="3"/>
  <c r="J8" i="3"/>
  <c r="J9" i="3"/>
  <c r="J11" i="3"/>
  <c r="J12" i="3"/>
  <c r="J13" i="3"/>
  <c r="J14" i="3"/>
  <c r="J15" i="3"/>
  <c r="J16" i="3"/>
  <c r="J17" i="3"/>
  <c r="J18" i="3"/>
  <c r="J19" i="3"/>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48" i="3"/>
  <c r="J49" i="3"/>
  <c r="J50" i="3"/>
  <c r="J51" i="3"/>
  <c r="J52" i="3"/>
  <c r="J53" i="3"/>
  <c r="J54" i="3"/>
  <c r="J55" i="3"/>
  <c r="J56" i="3"/>
  <c r="J57" i="3"/>
  <c r="J58" i="3"/>
  <c r="J59" i="3"/>
  <c r="J60" i="3"/>
  <c r="J61" i="3"/>
  <c r="J62" i="3"/>
  <c r="J63" i="3"/>
  <c r="J64" i="3"/>
  <c r="J65" i="3"/>
  <c r="J66" i="3"/>
  <c r="J67" i="3"/>
  <c r="J68" i="3"/>
  <c r="J69" i="3"/>
  <c r="J70" i="3"/>
  <c r="J71" i="3"/>
  <c r="J72" i="3"/>
  <c r="J73" i="3"/>
  <c r="J74" i="3"/>
  <c r="J75" i="3"/>
  <c r="J76" i="3"/>
  <c r="J77" i="3"/>
  <c r="J78" i="3"/>
  <c r="J79" i="3"/>
  <c r="J80" i="3"/>
  <c r="J81" i="3"/>
  <c r="J82" i="3"/>
  <c r="J83" i="3"/>
  <c r="J84" i="3"/>
  <c r="J85" i="3"/>
  <c r="J86" i="3"/>
  <c r="J87" i="3"/>
  <c r="J88" i="3"/>
  <c r="J89" i="3"/>
  <c r="J90" i="3"/>
  <c r="J91" i="3"/>
  <c r="J92" i="3"/>
  <c r="J93" i="3"/>
  <c r="J94" i="3"/>
  <c r="J95" i="3"/>
  <c r="J96" i="3"/>
  <c r="J97" i="3"/>
  <c r="J98" i="3"/>
  <c r="J99" i="3"/>
  <c r="J100" i="3"/>
  <c r="J101" i="3"/>
  <c r="J102" i="3"/>
  <c r="J103" i="3"/>
  <c r="J104" i="3"/>
  <c r="J105" i="3"/>
  <c r="J106" i="3"/>
  <c r="J107" i="3"/>
  <c r="J108" i="3"/>
  <c r="J109" i="3"/>
  <c r="J110" i="3"/>
  <c r="J111" i="3"/>
  <c r="J112" i="3"/>
  <c r="J113" i="3"/>
  <c r="J114" i="3"/>
  <c r="J115" i="3"/>
  <c r="J116" i="3"/>
  <c r="J117" i="3"/>
  <c r="J118" i="3"/>
  <c r="J119" i="3"/>
  <c r="J120" i="3"/>
  <c r="J121" i="3"/>
  <c r="J122" i="3"/>
  <c r="J123" i="3"/>
  <c r="J124" i="3"/>
  <c r="J125" i="3"/>
  <c r="J126" i="3"/>
  <c r="J127" i="3"/>
  <c r="J128" i="3"/>
  <c r="J6" i="3"/>
  <c r="E7" i="3"/>
  <c r="E8" i="3"/>
  <c r="E9" i="3"/>
  <c r="E11" i="3"/>
  <c r="E12" i="3"/>
  <c r="E13" i="3"/>
  <c r="E14" i="3"/>
  <c r="E15" i="3"/>
  <c r="E16" i="3"/>
  <c r="E17" i="3"/>
  <c r="E18" i="3"/>
  <c r="E19" i="3"/>
  <c r="E20" i="3"/>
  <c r="E21" i="3"/>
  <c r="E22" i="3"/>
  <c r="E23" i="3"/>
  <c r="E24" i="3"/>
  <c r="E25" i="3"/>
  <c r="E26" i="3"/>
  <c r="E27" i="3"/>
  <c r="E30" i="3"/>
  <c r="E31" i="3"/>
  <c r="E32" i="3"/>
  <c r="E33" i="3"/>
  <c r="E34" i="3"/>
  <c r="E36" i="3"/>
  <c r="E37" i="3"/>
  <c r="E39" i="3"/>
  <c r="E40" i="3"/>
  <c r="E41" i="3"/>
  <c r="E42" i="3"/>
  <c r="E43" i="3"/>
  <c r="E44" i="3"/>
  <c r="E45" i="3"/>
  <c r="E46" i="3"/>
  <c r="E47" i="3"/>
  <c r="E48" i="3"/>
  <c r="E70"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E119" i="3"/>
  <c r="E120" i="3"/>
  <c r="E121" i="3"/>
  <c r="E122" i="3"/>
  <c r="E123" i="3"/>
  <c r="E124" i="3"/>
  <c r="E125" i="3"/>
  <c r="E126" i="3"/>
  <c r="E127" i="3"/>
  <c r="E128" i="3"/>
  <c r="E6" i="3"/>
  <c r="C129" i="3"/>
  <c r="I10" i="3"/>
  <c r="D19" i="2"/>
  <c r="D42" i="2" s="1"/>
  <c r="D53" i="2" s="1"/>
  <c r="J129" i="3" l="1"/>
  <c r="E129" i="3"/>
  <c r="D32" i="2"/>
</calcChain>
</file>

<file path=xl/sharedStrings.xml><?xml version="1.0" encoding="utf-8"?>
<sst xmlns="http://schemas.openxmlformats.org/spreadsheetml/2006/main" count="322" uniqueCount="223">
  <si>
    <t>Sektorius</t>
  </si>
  <si>
    <t>Subsektorius</t>
  </si>
  <si>
    <t>1. Energetikos sektorius</t>
  </si>
  <si>
    <t>1.4. Centralizuoto šildymo subsektorius</t>
  </si>
  <si>
    <t>1.4.1. Centralizuoto šilumos tiekimo paslauga</t>
  </si>
  <si>
    <t>1.4.2. Centralizuotos šilmos gamybos paslauga</t>
  </si>
  <si>
    <t>Paslaugos</t>
  </si>
  <si>
    <t>Objekto pavadininmas</t>
  </si>
  <si>
    <t>Objekte esamų generatorių kiekis ir galia, vnt/kW</t>
  </si>
  <si>
    <t xml:space="preserve">Objekte esamų generatorių techninė būklė (tinkama/netinkama) </t>
  </si>
  <si>
    <t>Kritinis objektas</t>
  </si>
  <si>
    <t>Atsakinga institucija</t>
  </si>
  <si>
    <t>Filialas</t>
  </si>
  <si>
    <t>Pastabos:</t>
  </si>
  <si>
    <t>Energetikos ministerija</t>
  </si>
  <si>
    <t>Lentelė. Institucijų, kurių nepertraukiamam veiklos tęstinumui būtinas elektros energijos tiekimas totalios elektros energetikos sistemos avarijos atveju, teikiamų ypatingos svarbos paslaugų sąrašas</t>
  </si>
  <si>
    <r>
      <t>Kuro atsargos</t>
    </r>
    <r>
      <rPr>
        <vertAlign val="superscript"/>
        <sz val="11"/>
        <color theme="1"/>
        <rFont val="Times New Roman"/>
        <family val="1"/>
        <charset val="186"/>
      </rPr>
      <t>1</t>
    </r>
    <r>
      <rPr>
        <sz val="11"/>
        <color theme="1"/>
        <rFont val="Times New Roman"/>
        <family val="1"/>
        <charset val="186"/>
      </rPr>
      <t xml:space="preserve"> objekte esamų generatorių veikimui užtikrinti</t>
    </r>
  </si>
  <si>
    <r>
      <t>Personalas</t>
    </r>
    <r>
      <rPr>
        <vertAlign val="superscript"/>
        <sz val="11"/>
        <color theme="1"/>
        <rFont val="Times New Roman"/>
        <family val="1"/>
        <charset val="186"/>
      </rPr>
      <t>2</t>
    </r>
    <r>
      <rPr>
        <sz val="11"/>
        <color theme="1"/>
        <rFont val="Times New Roman"/>
        <family val="1"/>
        <charset val="186"/>
      </rPr>
      <t xml:space="preserve"> generatoriams eksploatuoti</t>
    </r>
  </si>
  <si>
    <r>
      <t>Naujų generatorių</t>
    </r>
    <r>
      <rPr>
        <vertAlign val="superscript"/>
        <sz val="11"/>
        <color theme="1"/>
        <rFont val="Times New Roman"/>
        <family val="1"/>
        <charset val="186"/>
      </rPr>
      <t>3</t>
    </r>
    <r>
      <rPr>
        <sz val="11"/>
        <color theme="1"/>
        <rFont val="Times New Roman"/>
        <family val="1"/>
        <charset val="186"/>
      </rPr>
      <t xml:space="preserve"> poreikis, kiekis ir galia,vnt/kW</t>
    </r>
  </si>
  <si>
    <r>
      <t xml:space="preserve">1.      </t>
    </r>
    <r>
      <rPr>
        <vertAlign val="superscript"/>
        <sz val="11"/>
        <color theme="1"/>
        <rFont val="Times New Roman"/>
        <family val="1"/>
        <charset val="186"/>
      </rPr>
      <t>1</t>
    </r>
    <r>
      <rPr>
        <sz val="11"/>
        <color theme="1"/>
        <rFont val="Times New Roman"/>
        <family val="1"/>
        <charset val="186"/>
      </rPr>
      <t xml:space="preserve"> Nurodyti kokiu būdu yra užtikrinamos kuro atsargos (laikomos kritiniame objekte, sudarytų sutarčių pagrindu ir kt.) ir kokiam laikotarpiui.</t>
    </r>
  </si>
  <si>
    <r>
      <t xml:space="preserve">2.      </t>
    </r>
    <r>
      <rPr>
        <vertAlign val="superscript"/>
        <sz val="11"/>
        <color theme="1"/>
        <rFont val="Times New Roman"/>
        <family val="1"/>
        <charset val="186"/>
      </rPr>
      <t>2</t>
    </r>
    <r>
      <rPr>
        <sz val="11"/>
        <color theme="1"/>
        <rFont val="Times New Roman"/>
        <family val="1"/>
        <charset val="186"/>
      </rPr>
      <t xml:space="preserve"> Nurodyti informaciją apie turimą elektrotechninį personalą (atestuotą) arba sutartį su kitu ūkio subjektu, turinčiu Valstybinės energetikos reguliavimo tarybos išduotą atestatą, suteikiantį teisę eksploatuoti elektros įrenginius.</t>
    </r>
  </si>
  <si>
    <r>
      <t>3.     </t>
    </r>
    <r>
      <rPr>
        <vertAlign val="superscript"/>
        <sz val="11"/>
        <color theme="1"/>
        <rFont val="Times New Roman"/>
        <family val="1"/>
        <charset val="186"/>
      </rPr>
      <t xml:space="preserve"> 3 </t>
    </r>
    <r>
      <rPr>
        <sz val="11"/>
        <color theme="1"/>
        <rFont val="Times New Roman"/>
        <family val="1"/>
        <charset val="186"/>
      </rPr>
      <t>Kritiniame objekte generatoriai turi būti naudojami tik toms elektros imtuvų grupėms, kurioms būtinas nepertraukiamas aprūpinimas elektros energija.</t>
    </r>
  </si>
  <si>
    <t>Druskininkų šiluma</t>
  </si>
  <si>
    <t>Druskinikų CŠT sistema</t>
  </si>
  <si>
    <t>Druskininkų rajoninė katilinė</t>
  </si>
  <si>
    <t>Viečiūnų CŠT sistema</t>
  </si>
  <si>
    <t>Viečiūnų katilinė katilinė</t>
  </si>
  <si>
    <t>Leipalingio CŠT sistema</t>
  </si>
  <si>
    <t xml:space="preserve">Leipalingio  katilinė </t>
  </si>
  <si>
    <t>Biržų šiluma</t>
  </si>
  <si>
    <t>Rotušės katilinė</t>
  </si>
  <si>
    <t>Kaštonų katilinė</t>
  </si>
  <si>
    <t>Rinkuškių katilinė Nr.1</t>
  </si>
  <si>
    <t>Rinkuškių katilinė Nr.2</t>
  </si>
  <si>
    <t>Rinkuškių katilinė Nr.3</t>
  </si>
  <si>
    <t>Rinkuškių katilinė Nr.4</t>
  </si>
  <si>
    <t>Rinkuškių katilinė Nr.5</t>
  </si>
  <si>
    <t>Rinkuškių katilinė Nr.6</t>
  </si>
  <si>
    <t>Rinkuškių katilinės Nr.1 CŠT sistema</t>
  </si>
  <si>
    <t>Rinkuškių darželio "Rugelis" katilinės CŠT sistema</t>
  </si>
  <si>
    <t>Rinkuškių darželio "Rugelis" katilinė</t>
  </si>
  <si>
    <t>Kelmės šiluma</t>
  </si>
  <si>
    <t>A.Mackevičiaus CŠT sistema</t>
  </si>
  <si>
    <t>Vilties CŠT sistema</t>
  </si>
  <si>
    <t>A.Mackevičiaus katilinė</t>
  </si>
  <si>
    <t>Vilties katilinė</t>
  </si>
  <si>
    <t>Maironio g. 4a katilinė</t>
  </si>
  <si>
    <t>Maironio g. 5b katilinė</t>
  </si>
  <si>
    <t>Maironio g. 4a CŠT sistemą</t>
  </si>
  <si>
    <t>Maironio g. 5b CŠT sistema</t>
  </si>
  <si>
    <t>Marijampolės šiluma</t>
  </si>
  <si>
    <t>Marijampolės rajoninės katilinės CŠT sistema</t>
  </si>
  <si>
    <t>Triobiškių CŠT sistema</t>
  </si>
  <si>
    <t>Patašinės CŠT sistema</t>
  </si>
  <si>
    <t>Kumelionių CŠT sistema</t>
  </si>
  <si>
    <t>Meškučių CŠT sistema</t>
  </si>
  <si>
    <t>Marijampolės rajoninė katilinė</t>
  </si>
  <si>
    <t>Triobiškių katilinė</t>
  </si>
  <si>
    <t>Patašinės katilinė</t>
  </si>
  <si>
    <t>Kumelionių katilinė</t>
  </si>
  <si>
    <t>Meškučių katilinė</t>
  </si>
  <si>
    <t>Igliaukos (Palių) CŠT sistema</t>
  </si>
  <si>
    <t>Igliaukos (Palių) katilinė</t>
  </si>
  <si>
    <t>Telšių šiluma</t>
  </si>
  <si>
    <t>Luokės rajoninės katilinės CŠT sistema</t>
  </si>
  <si>
    <t>Dariaus ir Girėno CŠT sistema</t>
  </si>
  <si>
    <t>Rainių CŠT sistema</t>
  </si>
  <si>
    <t>Šviesos  CŠT sistema</t>
  </si>
  <si>
    <t>Kalno CŠT sistema</t>
  </si>
  <si>
    <t>Luokės rajoninė katilinė</t>
  </si>
  <si>
    <t>Dariaus ir Girėno katilinė</t>
  </si>
  <si>
    <t>Rainių katilinė</t>
  </si>
  <si>
    <t>Šviesos katilinė</t>
  </si>
  <si>
    <t>Kalno katilinė</t>
  </si>
  <si>
    <t>Kaštonų  Rotušės CŠT sistema</t>
  </si>
  <si>
    <t>1.4.2. Centralizuotos šilumos gamybos paslauga</t>
  </si>
  <si>
    <t>Viečiūnų katilinės CŠT sistema</t>
  </si>
  <si>
    <t>Leipalingio katilinės  CŠT sistema</t>
  </si>
  <si>
    <t>Vilties katilinės CŠT sistema</t>
  </si>
  <si>
    <t>Maironio g. 4a katilinės CŠT sistemą</t>
  </si>
  <si>
    <t>Maironio g. 5b  katilinės CŠT sistema</t>
  </si>
  <si>
    <t>Triobiškių katilinės CŠT sistema</t>
  </si>
  <si>
    <t>Patašinės katilinės CŠT sistema</t>
  </si>
  <si>
    <t>Kumelionių katilinės CŠT sistema</t>
  </si>
  <si>
    <t>Meškučių katilinės CŠT sistema</t>
  </si>
  <si>
    <t>Igliaukos (Palių) katilinės  CŠT sistema</t>
  </si>
  <si>
    <t>Dariaus ir Girėno katilinės  CŠT sistema</t>
  </si>
  <si>
    <t>Rainių katilinės CŠT sistema</t>
  </si>
  <si>
    <t>Šviesos  katilinės CŠT sistema</t>
  </si>
  <si>
    <t>Kalno katilinės CŠT sistema</t>
  </si>
  <si>
    <t>ESO sutartyje užsakyta leistinoji el. galia, kW</t>
  </si>
  <si>
    <t>-</t>
  </si>
  <si>
    <t>Objekto pavadinimas</t>
  </si>
  <si>
    <t>Druskininkų RK CŠT sistema</t>
  </si>
  <si>
    <t>A. Mackevičiaus katilinės CŠT sistema</t>
  </si>
  <si>
    <t>Bendrovė</t>
  </si>
  <si>
    <t>UAB "Litesko" Druskininkų šiluma</t>
  </si>
  <si>
    <t>UAB "Litesko" Biržų šiluma</t>
  </si>
  <si>
    <t>UAB "Litesko" Kelmės šiluma</t>
  </si>
  <si>
    <t>UAB "Litesko" Marijampolės šiluma</t>
  </si>
  <si>
    <t>UAB "Litesko" Telšių šiluma</t>
  </si>
  <si>
    <t>Mažeikių katilinė</t>
  </si>
  <si>
    <t>Viekšnių katilinė</t>
  </si>
  <si>
    <t>UAB "Mažeikių šilumos tinkai"</t>
  </si>
  <si>
    <t>Biokuro katilinė</t>
  </si>
  <si>
    <t>UAB "Anykščių šiluma"</t>
  </si>
  <si>
    <t>UAB "Jonavos šilumos tinklai"</t>
  </si>
  <si>
    <t>Pastabos</t>
  </si>
  <si>
    <t>Elektros generatorių neturi, papildomų nereikia</t>
  </si>
  <si>
    <t>Centrinė katilinė</t>
  </si>
  <si>
    <t>Melioratorių katilinė</t>
  </si>
  <si>
    <t>Gataučių katilinė</t>
  </si>
  <si>
    <t>Žagarės katilinė</t>
  </si>
  <si>
    <t>Pakluonių biokuro katilinė</t>
  </si>
  <si>
    <t>UAB Gren Joniškis</t>
  </si>
  <si>
    <t>UAB „Kaišiadorių šiluma“</t>
  </si>
  <si>
    <t xml:space="preserve"> Kaišiadorių m. katilinė</t>
  </si>
  <si>
    <t>AB "Kauno energija"</t>
  </si>
  <si>
    <t>KE Inkaro katilinė</t>
  </si>
  <si>
    <t>KE Noreikiškių katilinė</t>
  </si>
  <si>
    <t>KE Šilko katilinė</t>
  </si>
  <si>
    <t>KE Ežerėlio katilinė</t>
  </si>
  <si>
    <t>KE Petrašiūnų elektrinė</t>
  </si>
  <si>
    <t>Administracinio pastato kiemas</t>
  </si>
  <si>
    <t>KE Jurbarko katilinė</t>
  </si>
  <si>
    <t>KE Girionių katilinė</t>
  </si>
  <si>
    <t>KE Mobili katilinė</t>
  </si>
  <si>
    <t>KE Mobilus generatorius</t>
  </si>
  <si>
    <t>Elektros generatorių gaminančių elektrą nepertraukiamam šilumos tiekimo veiklos tęstinumui totalios elektros energetikos sistemos avarijos atveju, AB „Kauno energija“ neturi. Esami stacionarūs generatoriai gamyboje yra skirti elektros dingimo atveju saugiai užgesinti biokuro katilus. Todėl elektros poreikį nepertraukiamam katilų darbui ir šilumos energijos perdavimui paskaičiuojame pagal elektros energijos poreikį šalčiausią mėnesį.</t>
  </si>
  <si>
    <t>Lazdijų katilinė</t>
  </si>
  <si>
    <t>Veisiejų katilinė Nr.1</t>
  </si>
  <si>
    <t>Veisiejų katilinė Nr.2</t>
  </si>
  <si>
    <t>Katilinė, Mechanizatorių g. 7, Molėtai</t>
  </si>
  <si>
    <t>UAB "Lazdijų šiluma"</t>
  </si>
  <si>
    <t>UAB "Molėtų šiluma"</t>
  </si>
  <si>
    <t>Pakruojo rajoninė katilinė</t>
  </si>
  <si>
    <t>UAB "Pakruojo šiluma"</t>
  </si>
  <si>
    <t xml:space="preserve">UAB „Palangos šilumos tinklai“ </t>
  </si>
  <si>
    <t>Rajoninė katilinė</t>
  </si>
  <si>
    <t>Reikalingas naujas konteinerinis kilnojamas apie 24 kW generatorius turimai mobiliai katilinei</t>
  </si>
  <si>
    <t>Kėdainių RK</t>
  </si>
  <si>
    <t>Rokiškio RK</t>
  </si>
  <si>
    <t>Panevėžio elektrinė</t>
  </si>
  <si>
    <t>Panevėžio RK-1</t>
  </si>
  <si>
    <t>Zarasų RK</t>
  </si>
  <si>
    <t>Pasvalio RK</t>
  </si>
  <si>
    <t>Panevėžio elektrinės VŠK-1</t>
  </si>
  <si>
    <t>Akademijos gyv. kat.</t>
  </si>
  <si>
    <t>Dusetų gyv. kat.</t>
  </si>
  <si>
    <t>Narteikių gyv. kat.</t>
  </si>
  <si>
    <t>Kilnojama katilinė</t>
  </si>
  <si>
    <t>AB "Panevėžio energija"</t>
  </si>
  <si>
    <t>Katilinė Nr.1</t>
  </si>
  <si>
    <t>Katilinė Nr.2</t>
  </si>
  <si>
    <t>UAB "Plungės šilumos tinklai"</t>
  </si>
  <si>
    <t>UAB,,Radviliškio šiluma“</t>
  </si>
  <si>
    <t>Radviliškio miesto katilinė</t>
  </si>
  <si>
    <t>Linkaičių katilinė</t>
  </si>
  <si>
    <t>Šeduvos centrinė katilinė</t>
  </si>
  <si>
    <t>Šeduvos Lelijos katilinė</t>
  </si>
  <si>
    <t>AB "Šiaulių energija"</t>
  </si>
  <si>
    <t>Duomenys apie naujų generatorių poreikius yra preliminarūs, tikslintini dėl keliamos užduoties aprūpinti šilumos energija vartotojus, kurie turi ar turėtų galimybę apsirūpinti elektros energija ir vartoti šilumos energiją</t>
  </si>
  <si>
    <t>Šilutės rajoninė katilinė</t>
  </si>
  <si>
    <t>Ligoninės rezervinė katilinė</t>
  </si>
  <si>
    <t>UAB "Šilutės šilumos tinklai"</t>
  </si>
  <si>
    <t>UAB "Širvintų šiluma"</t>
  </si>
  <si>
    <t>Katilinė Nr. 3</t>
  </si>
  <si>
    <t>Gelvonų kaimo katilinė</t>
  </si>
  <si>
    <t>Čiobiškio kaimo katilinė</t>
  </si>
  <si>
    <t>7 CŠT sistemos</t>
  </si>
  <si>
    <t>Beržės raj. katilinė</t>
  </si>
  <si>
    <t>UAB "Tauragės šilumos tinklai"</t>
  </si>
  <si>
    <t>Ryto g. 5, Lentvaris</t>
  </si>
  <si>
    <t>UAB "Trakų energija"</t>
  </si>
  <si>
    <t>UAB "Akmenės energija"</t>
  </si>
  <si>
    <t>Žalgirio katilinė</t>
  </si>
  <si>
    <t>Ventos katilinė</t>
  </si>
  <si>
    <t>Katilinė Nr.3</t>
  </si>
  <si>
    <t>Katilinė Nr.5</t>
  </si>
  <si>
    <t>UAB "Ukmergės šiluma</t>
  </si>
  <si>
    <t>GK-1 TE</t>
  </si>
  <si>
    <t>VŠK-9</t>
  </si>
  <si>
    <t>VŠK-10</t>
  </si>
  <si>
    <t>GK-3</t>
  </si>
  <si>
    <t>Utenos CŠT sistema (tinklo siurbliai, maitinimo siurbliai, matavimo prietaisai, valdymo grandinės)</t>
  </si>
  <si>
    <t xml:space="preserve">naujų generatorių poreikis būtų tikslinamas pagal keliamus uždavinius </t>
  </si>
  <si>
    <t>UAB "Utenos šilumos tinklai"</t>
  </si>
  <si>
    <t>Varėnos katilinė</t>
  </si>
  <si>
    <t>UAB "Varėnos šiluma"</t>
  </si>
  <si>
    <t>Šiluminė katilinė</t>
  </si>
  <si>
    <t>UAB "Visagino energija</t>
  </si>
  <si>
    <t xml:space="preserve"> Inžinerinių tinklų baras</t>
  </si>
  <si>
    <t>17 centralizuoto šilumos tiekimo sistemų</t>
  </si>
  <si>
    <t>AB "Klaipėdos energija"</t>
  </si>
  <si>
    <t>UAB "Alytaus šilumos tinklai"</t>
  </si>
  <si>
    <t>UAB "Elektrėnų komunalinis ūkis"</t>
  </si>
  <si>
    <t>UAB "Raseinių šilumos tinklai"</t>
  </si>
  <si>
    <t>UAB "Kretingos šilumos tinklai"</t>
  </si>
  <si>
    <t>UAB "Šalčininkų šilumos tinklai"</t>
  </si>
  <si>
    <t>UAB Gren Švenčionys</t>
  </si>
  <si>
    <t>UAB "Prienų šilumos tinklai"</t>
  </si>
  <si>
    <t>UAB "Šilalės šilumos tinklai"</t>
  </si>
  <si>
    <t>UAB Ignalinos šilumos tinklai</t>
  </si>
  <si>
    <t>UAB "Birštono šiluma"</t>
  </si>
  <si>
    <t>UAB "Šakių šilumos tinklai"</t>
  </si>
  <si>
    <t>UAB "Kazlų Rūdos šilumos tinklai"</t>
  </si>
  <si>
    <t>UAB "Vilniaus šilumos tinklai"</t>
  </si>
  <si>
    <t>Naujų generatorių poreikis, kiekis ir galia,vnt/kW</t>
  </si>
  <si>
    <t>Termofikacinė elektrnė Nr. 2</t>
  </si>
  <si>
    <t>Siurblinė Vingrių g. 11</t>
  </si>
  <si>
    <t>kiekis 
(vnt)</t>
  </si>
  <si>
    <t>Objekte esamų generatorių kiekis ir galia</t>
  </si>
  <si>
    <t>VISO:</t>
  </si>
  <si>
    <t xml:space="preserve">Apkausa vykdyta: 2021 m. balandžio-gegužės mėn. </t>
  </si>
  <si>
    <t>Duomenų atnaujinimas: 2022-03-02 (atnaujintus/papildomus duomenis pažymėkite mėlynai)</t>
  </si>
  <si>
    <t>Bendra galia 
(kW)</t>
  </si>
  <si>
    <t xml:space="preserve">Ar įrengta automatinio paleidimo ir darbo "salos" režimu automatika </t>
  </si>
  <si>
    <t>Apytikslis investicijų poreikis
 (Eur su PVM)</t>
  </si>
  <si>
    <t>Kuro rūšis</t>
  </si>
  <si>
    <t>Vienetinė galia 
(kW)</t>
  </si>
  <si>
    <t>Bendra  galia 
(kW)</t>
  </si>
  <si>
    <t>Kiekis 
(vnt)</t>
  </si>
  <si>
    <t>Nepertraukiamam veiklos tęstinumui (tinklų vandens cirkuliavimui ir šilumos gamyba jo temperatūros palaikymui) būtinas elektros energijos tiekimas totalios elektros energetikos sistemos avarijos atveju 
teikiamos ypatingos svarbos paslaugos: centralizuota šilumos gamyba ir centralizuotas šilumos tiekimas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</si>
</sst>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charset val="186"/>
      <scheme val="minor"/>
    </font>
    <font>
      <b/>
      <sz val="12"/>
      <color theme="1"/>
      <name val="Times New Roman"/>
      <family val="1"/>
      <charset val="186"/>
    </font>
    <font>
      <sz val="11"/>
      <color theme="1"/>
      <name val="Times New Roman"/>
      <family val="1"/>
      <charset val="186"/>
    </font>
    <font>
      <vertAlign val="superscript"/>
      <sz val="11"/>
      <color theme="1"/>
      <name val="Times New Roman"/>
      <family val="1"/>
      <charset val="186"/>
    </font>
    <font>
      <sz val="12"/>
      <color theme="1"/>
      <name val="Times New Roman"/>
      <family val="1"/>
      <charset val="186"/>
    </font>
    <font>
      <sz val="11"/>
      <color rgb="FFFF0000"/>
      <name val="Times New Roman"/>
      <family val="1"/>
      <charset val="186"/>
    </font>
    <font>
      <sz val="8"/>
      <name val="Calibri"/>
      <family val="2"/>
      <charset val="186"/>
      <scheme val="minor"/>
    </font>
    <font>
      <sz val="12"/>
      <name val="Times New Roman"/>
      <family val="1"/>
      <charset val="186"/>
    </font>
    <font>
      <sz val="12"/>
      <color rgb="FFFF0000"/>
      <name val="Times New Roman"/>
      <family val="1"/>
      <charset val="186"/>
    </font>
    <font>
      <b/>
      <sz val="11"/>
      <color theme="1"/>
      <name val="Times New Roman"/>
      <family val="1"/>
      <charset val="186"/>
    </font>
    <font>
      <i/>
      <sz val="11"/>
      <color theme="1"/>
      <name val="Times New Roman"/>
      <family val="1"/>
      <charset val="186"/>
    </font>
    <font>
      <i/>
      <sz val="11"/>
      <color theme="8"/>
      <name val="Times New Roman"/>
      <family val="1"/>
      <charset val="186"/>
    </font>
    <font>
      <b/>
      <sz val="11"/>
      <name val="Times New Roman"/>
      <family val="1"/>
    </font>
    <font>
      <b/>
      <sz val="12"/>
      <name val="Times New Roman"/>
      <family val="1"/>
    </font>
  </fonts>
  <fills count="3">
    <fill>
      <patternFill patternType="none"/>
    </fill>
    <fill>
      <patternFill patternType="gray125"/>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top/>
      <bottom style="medium">
        <color indexed="64"/>
      </bottom>
      <diagonal/>
    </border>
  </borders>
  <cellStyleXfs count="1">
    <xf numFmtId="0" fontId="0" fillId="0" borderId="0"/>
  </cellStyleXfs>
  <cellXfs count="109">
    <xf numFmtId="0" fontId="0" fillId="0" borderId="0" xfId="0"/>
    <xf numFmtId="0" fontId="2" fillId="0" borderId="0" xfId="0" applyFont="1"/>
    <xf numFmtId="0" fontId="2" fillId="0" borderId="1" xfId="0" applyFont="1" applyBorder="1" applyAlignment="1">
      <alignment wrapText="1"/>
    </xf>
    <xf numFmtId="0" fontId="2" fillId="0" borderId="0" xfId="0" applyFont="1" applyAlignment="1">
      <alignment wrapText="1"/>
    </xf>
    <xf numFmtId="0" fontId="2" fillId="0" borderId="1" xfId="0" applyFont="1" applyBorder="1" applyAlignment="1">
      <alignment horizontal="center" vertical="center" wrapText="1"/>
    </xf>
    <xf numFmtId="0" fontId="2" fillId="0" borderId="1" xfId="0" applyFont="1" applyBorder="1"/>
    <xf numFmtId="0" fontId="2" fillId="0" borderId="0" xfId="0" applyFont="1" applyAlignment="1">
      <alignment wrapText="1"/>
    </xf>
    <xf numFmtId="0" fontId="2" fillId="0" borderId="1" xfId="0" applyFont="1" applyBorder="1" applyAlignment="1">
      <alignment horizontal="center"/>
    </xf>
    <xf numFmtId="0" fontId="2" fillId="0" borderId="1" xfId="0" applyFont="1" applyBorder="1" applyAlignment="1">
      <alignment horizontal="center" vertical="center"/>
    </xf>
    <xf numFmtId="0" fontId="2" fillId="0" borderId="0" xfId="0" applyFont="1" applyAlignment="1">
      <alignment vertical="center"/>
    </xf>
    <xf numFmtId="0" fontId="2" fillId="0" borderId="1" xfId="0" applyFont="1" applyBorder="1" applyAlignment="1">
      <alignment vertical="center" wrapText="1"/>
    </xf>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center"/>
    </xf>
    <xf numFmtId="0" fontId="4" fillId="0" borderId="0" xfId="0" applyFont="1" applyAlignment="1">
      <alignment horizontal="center" vertical="center" wrapText="1"/>
    </xf>
    <xf numFmtId="0" fontId="4" fillId="0" borderId="1" xfId="0" applyFont="1" applyBorder="1" applyAlignment="1">
      <alignment vertical="center" wrapText="1"/>
    </xf>
    <xf numFmtId="0" fontId="4" fillId="0" borderId="2" xfId="0" applyFont="1" applyBorder="1" applyAlignment="1">
      <alignment vertical="center" wrapText="1"/>
    </xf>
    <xf numFmtId="0" fontId="4" fillId="0" borderId="1" xfId="0" applyFont="1" applyBorder="1" applyAlignment="1">
      <alignment horizontal="center"/>
    </xf>
    <xf numFmtId="0" fontId="4" fillId="0" borderId="1" xfId="0" applyFont="1" applyBorder="1" applyAlignment="1">
      <alignment horizontal="center" vertical="center" wrapText="1"/>
    </xf>
    <xf numFmtId="0" fontId="4" fillId="0" borderId="1" xfId="0" applyFont="1" applyBorder="1" applyAlignment="1">
      <alignment horizontal="center" wrapText="1"/>
    </xf>
    <xf numFmtId="0" fontId="4" fillId="0" borderId="1" xfId="0" applyFont="1" applyBorder="1" applyAlignment="1">
      <alignment wrapText="1"/>
    </xf>
    <xf numFmtId="0" fontId="4" fillId="0" borderId="1" xfId="0" applyFont="1" applyBorder="1"/>
    <xf numFmtId="0" fontId="4" fillId="0" borderId="1" xfId="0" applyFont="1" applyBorder="1" applyAlignment="1">
      <alignment horizontal="left" vertical="center" wrapText="1"/>
    </xf>
    <xf numFmtId="0" fontId="4" fillId="0" borderId="1" xfId="0" applyFont="1" applyBorder="1" applyAlignment="1">
      <alignment horizontal="center" vertical="center"/>
    </xf>
    <xf numFmtId="0" fontId="4" fillId="0" borderId="2" xfId="0" applyFont="1" applyBorder="1" applyAlignment="1">
      <alignment horizontal="left" vertical="center" wrapText="1"/>
    </xf>
    <xf numFmtId="0" fontId="4" fillId="0" borderId="2" xfId="0" applyFont="1" applyBorder="1" applyAlignment="1">
      <alignment horizontal="center" vertical="center"/>
    </xf>
    <xf numFmtId="0" fontId="4" fillId="0" borderId="3" xfId="0" applyFont="1" applyBorder="1" applyAlignment="1">
      <alignment horizontal="left" vertical="center" wrapText="1"/>
    </xf>
    <xf numFmtId="1" fontId="4" fillId="0" borderId="1"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wrapText="1"/>
    </xf>
    <xf numFmtId="0" fontId="7" fillId="0" borderId="1" xfId="0" applyFont="1" applyBorder="1" applyAlignment="1">
      <alignment horizontal="center" vertical="center" wrapText="1"/>
    </xf>
    <xf numFmtId="0" fontId="4" fillId="0" borderId="1" xfId="0" applyFont="1" applyBorder="1" applyAlignment="1">
      <alignment vertical="top" wrapText="1"/>
    </xf>
    <xf numFmtId="0" fontId="7" fillId="0" borderId="2" xfId="0" applyFont="1" applyBorder="1" applyAlignment="1">
      <alignment horizontal="center" vertical="center" wrapText="1"/>
    </xf>
    <xf numFmtId="0" fontId="4" fillId="0" borderId="2" xfId="0" applyFont="1" applyBorder="1" applyAlignment="1">
      <alignment vertical="top" wrapText="1"/>
    </xf>
    <xf numFmtId="0" fontId="4" fillId="0" borderId="3" xfId="0" applyFont="1" applyBorder="1" applyAlignment="1">
      <alignment horizontal="center" vertical="center" wrapText="1"/>
    </xf>
    <xf numFmtId="0" fontId="4" fillId="0" borderId="3" xfId="0" applyFont="1" applyBorder="1" applyAlignment="1">
      <alignment wrapText="1"/>
    </xf>
    <xf numFmtId="0" fontId="4" fillId="0" borderId="1" xfId="0" applyFont="1" applyBorder="1" applyAlignment="1">
      <alignment vertical="center"/>
    </xf>
    <xf numFmtId="0" fontId="4" fillId="0" borderId="2" xfId="0" applyFont="1" applyBorder="1" applyAlignment="1">
      <alignment horizontal="center"/>
    </xf>
    <xf numFmtId="0" fontId="4" fillId="0" borderId="2" xfId="0" applyFont="1" applyBorder="1" applyAlignment="1">
      <alignment horizontal="center" wrapText="1"/>
    </xf>
    <xf numFmtId="0" fontId="4" fillId="0" borderId="3" xfId="0" applyFont="1" applyBorder="1" applyAlignment="1">
      <alignment horizontal="center"/>
    </xf>
    <xf numFmtId="0" fontId="4" fillId="0" borderId="2" xfId="0" applyFont="1" applyBorder="1"/>
    <xf numFmtId="0" fontId="8" fillId="0" borderId="1" xfId="0" applyFont="1" applyBorder="1" applyAlignment="1">
      <alignment horizontal="left" vertical="center" wrapText="1"/>
    </xf>
    <xf numFmtId="0" fontId="5" fillId="0" borderId="1" xfId="0" applyFont="1" applyBorder="1" applyAlignment="1">
      <alignment horizontal="left"/>
    </xf>
    <xf numFmtId="0" fontId="4" fillId="0" borderId="3" xfId="0" applyFont="1" applyBorder="1" applyAlignment="1">
      <alignment horizontal="center" vertical="center"/>
    </xf>
    <xf numFmtId="0" fontId="4" fillId="0" borderId="3" xfId="0" applyFont="1" applyBorder="1" applyAlignment="1">
      <alignment vertical="center" wrapText="1"/>
    </xf>
    <xf numFmtId="0" fontId="9" fillId="0" borderId="19" xfId="0" applyFont="1" applyBorder="1" applyAlignment="1">
      <alignment horizontal="center" vertical="center" wrapText="1"/>
    </xf>
    <xf numFmtId="0" fontId="4" fillId="0" borderId="11" xfId="0" applyFont="1" applyBorder="1" applyAlignment="1">
      <alignment horizontal="center" vertical="center" wrapText="1"/>
    </xf>
    <xf numFmtId="0" fontId="9" fillId="0" borderId="1" xfId="0" applyFont="1" applyBorder="1" applyAlignment="1">
      <alignment horizontal="center"/>
    </xf>
    <xf numFmtId="0" fontId="9" fillId="0" borderId="1" xfId="0" applyFont="1" applyBorder="1"/>
    <xf numFmtId="0" fontId="10" fillId="0" borderId="0" xfId="0" applyFont="1" applyBorder="1" applyAlignment="1">
      <alignment horizontal="right"/>
    </xf>
    <xf numFmtId="0" fontId="11" fillId="0" borderId="0" xfId="0" applyFont="1" applyBorder="1" applyAlignment="1">
      <alignment horizontal="right"/>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wrapText="1"/>
    </xf>
    <xf numFmtId="0" fontId="2" fillId="0" borderId="1" xfId="0" applyFont="1" applyBorder="1" applyAlignment="1">
      <alignment horizontal="center" vertical="center" wrapText="1"/>
    </xf>
    <xf numFmtId="0" fontId="2" fillId="0" borderId="1" xfId="0" applyFont="1" applyBorder="1" applyAlignment="1">
      <alignment horizont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0" fillId="0" borderId="6" xfId="0" applyBorder="1" applyAlignment="1">
      <alignment horizontal="center" vertical="center" wrapText="1"/>
    </xf>
    <xf numFmtId="0" fontId="2" fillId="0" borderId="2" xfId="0" applyFont="1" applyBorder="1" applyAlignment="1">
      <alignment horizontal="center" wrapText="1"/>
    </xf>
    <xf numFmtId="0" fontId="2" fillId="0" borderId="4"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vertical="center" wrapText="1"/>
    </xf>
    <xf numFmtId="0" fontId="0" fillId="0" borderId="4" xfId="0" applyBorder="1" applyAlignment="1">
      <alignment wrapText="1"/>
    </xf>
    <xf numFmtId="0" fontId="0" fillId="0" borderId="3" xfId="0" applyBorder="1" applyAlignment="1">
      <alignment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1" xfId="0" applyBorder="1" applyAlignment="1">
      <alignment horizontal="center" vertical="center" wrapText="1"/>
    </xf>
    <xf numFmtId="0" fontId="2" fillId="0" borderId="1"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9" fillId="0" borderId="13"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9" fillId="0" borderId="10" xfId="0" applyFont="1" applyBorder="1" applyAlignment="1">
      <alignment horizontal="right"/>
    </xf>
    <xf numFmtId="0" fontId="9" fillId="0" borderId="11" xfId="0" applyFont="1" applyBorder="1" applyAlignment="1">
      <alignment horizontal="right"/>
    </xf>
    <xf numFmtId="0" fontId="10" fillId="0" borderId="22" xfId="0" applyFont="1" applyBorder="1" applyAlignment="1">
      <alignment horizontal="right"/>
    </xf>
    <xf numFmtId="0" fontId="4" fillId="0" borderId="2" xfId="0" applyFont="1" applyBorder="1" applyAlignment="1">
      <alignment vertical="center" wrapText="1"/>
    </xf>
    <xf numFmtId="0" fontId="4" fillId="0" borderId="4" xfId="0" applyFont="1" applyBorder="1" applyAlignment="1">
      <alignment vertical="center" wrapText="1"/>
    </xf>
    <xf numFmtId="0" fontId="4" fillId="0" borderId="3" xfId="0" applyFont="1" applyBorder="1" applyAlignment="1">
      <alignment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9" fillId="0" borderId="17" xfId="0" applyFont="1" applyBorder="1" applyAlignment="1">
      <alignment horizontal="center" vertical="center"/>
    </xf>
    <xf numFmtId="0" fontId="4" fillId="0" borderId="4" xfId="0" applyFont="1" applyBorder="1" applyAlignment="1">
      <alignment horizontal="center" vertical="center"/>
    </xf>
    <xf numFmtId="0" fontId="12" fillId="0" borderId="19" xfId="0" applyFont="1" applyBorder="1" applyAlignment="1">
      <alignment horizontal="center" vertical="center" wrapText="1"/>
    </xf>
    <xf numFmtId="0" fontId="13" fillId="0" borderId="0" xfId="0" applyFont="1" applyAlignment="1">
      <alignment horizontal="center" vertical="center" wrapText="1"/>
    </xf>
    <xf numFmtId="0" fontId="4"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0"/>
  <sheetViews>
    <sheetView workbookViewId="0">
      <selection activeCell="C12" sqref="C12"/>
    </sheetView>
  </sheetViews>
  <sheetFormatPr defaultColWidth="9.140625" defaultRowHeight="15" x14ac:dyDescent="0.25"/>
  <cols>
    <col min="1" max="1" width="15.5703125" style="1" customWidth="1"/>
    <col min="2" max="2" width="17.7109375" style="1" customWidth="1"/>
    <col min="3" max="3" width="18.85546875" style="1" customWidth="1"/>
    <col min="4" max="4" width="16" style="1" customWidth="1"/>
    <col min="5" max="5" width="13.28515625" style="1" customWidth="1"/>
    <col min="6" max="6" width="12.85546875" style="1" customWidth="1"/>
    <col min="7" max="8" width="14.140625" style="1" customWidth="1"/>
    <col min="9" max="9" width="12" style="1" customWidth="1"/>
    <col min="10" max="10" width="11.85546875" style="1" customWidth="1"/>
    <col min="11" max="16384" width="9.140625" style="1"/>
  </cols>
  <sheetData>
    <row r="1" spans="1:19" ht="30.75" customHeight="1" x14ac:dyDescent="0.25">
      <c r="A1" s="57" t="s">
        <v>15</v>
      </c>
      <c r="B1" s="58"/>
      <c r="C1" s="58"/>
      <c r="D1" s="58"/>
      <c r="E1" s="58"/>
      <c r="F1" s="58"/>
      <c r="G1" s="58"/>
      <c r="H1" s="58"/>
      <c r="I1" s="58"/>
      <c r="J1" s="58"/>
    </row>
    <row r="3" spans="1:19" x14ac:dyDescent="0.25">
      <c r="A3" s="59" t="s">
        <v>0</v>
      </c>
      <c r="B3" s="59" t="s">
        <v>1</v>
      </c>
      <c r="C3" s="59" t="s">
        <v>6</v>
      </c>
      <c r="D3" s="60" t="s">
        <v>10</v>
      </c>
      <c r="E3" s="60"/>
      <c r="F3" s="60"/>
      <c r="G3" s="60"/>
      <c r="H3" s="60"/>
      <c r="I3" s="60"/>
      <c r="J3" s="55" t="s">
        <v>11</v>
      </c>
    </row>
    <row r="4" spans="1:19" ht="105" x14ac:dyDescent="0.25">
      <c r="A4" s="59"/>
      <c r="B4" s="59"/>
      <c r="C4" s="59"/>
      <c r="D4" s="4" t="s">
        <v>7</v>
      </c>
      <c r="E4" s="4" t="s">
        <v>8</v>
      </c>
      <c r="F4" s="4" t="s">
        <v>9</v>
      </c>
      <c r="G4" s="4" t="s">
        <v>16</v>
      </c>
      <c r="H4" s="4" t="s">
        <v>17</v>
      </c>
      <c r="I4" s="4" t="s">
        <v>18</v>
      </c>
      <c r="J4" s="56"/>
      <c r="K4" s="3"/>
      <c r="L4" s="3"/>
      <c r="M4" s="3"/>
      <c r="N4" s="3"/>
      <c r="O4" s="3"/>
      <c r="P4" s="3"/>
      <c r="Q4" s="3"/>
      <c r="R4" s="3"/>
      <c r="S4" s="3"/>
    </row>
    <row r="5" spans="1:19" ht="45" x14ac:dyDescent="0.25">
      <c r="A5" s="55" t="s">
        <v>2</v>
      </c>
      <c r="B5" s="55" t="s">
        <v>3</v>
      </c>
      <c r="C5" s="2" t="s">
        <v>4</v>
      </c>
      <c r="D5" s="2"/>
      <c r="E5" s="2"/>
      <c r="F5" s="2"/>
      <c r="G5" s="2"/>
      <c r="H5" s="2"/>
      <c r="I5" s="2"/>
      <c r="J5" s="55" t="s">
        <v>14</v>
      </c>
      <c r="K5" s="3"/>
      <c r="L5" s="3"/>
      <c r="M5" s="3"/>
      <c r="N5" s="3"/>
      <c r="O5" s="3"/>
      <c r="P5" s="3"/>
      <c r="Q5" s="3"/>
      <c r="R5" s="3"/>
    </row>
    <row r="6" spans="1:19" ht="45" x14ac:dyDescent="0.25">
      <c r="A6" s="56"/>
      <c r="B6" s="56"/>
      <c r="C6" s="2" t="s">
        <v>5</v>
      </c>
      <c r="D6" s="2"/>
      <c r="E6" s="2"/>
      <c r="F6" s="2"/>
      <c r="G6" s="2"/>
      <c r="H6" s="2"/>
      <c r="I6" s="2"/>
      <c r="J6" s="56"/>
      <c r="K6" s="3"/>
      <c r="L6" s="3"/>
      <c r="M6" s="3"/>
      <c r="N6" s="3"/>
      <c r="O6" s="3"/>
      <c r="P6" s="3"/>
      <c r="Q6" s="3"/>
      <c r="R6" s="3"/>
    </row>
    <row r="7" spans="1:19" x14ac:dyDescent="0.25">
      <c r="A7" s="1" t="s">
        <v>13</v>
      </c>
    </row>
    <row r="8" spans="1:19" ht="18" x14ac:dyDescent="0.25">
      <c r="A8" s="1" t="s">
        <v>19</v>
      </c>
    </row>
    <row r="9" spans="1:19" ht="18" x14ac:dyDescent="0.25">
      <c r="A9" s="1" t="s">
        <v>20</v>
      </c>
    </row>
    <row r="10" spans="1:19" ht="18" x14ac:dyDescent="0.25">
      <c r="A10" s="1" t="s">
        <v>21</v>
      </c>
    </row>
  </sheetData>
  <mergeCells count="9">
    <mergeCell ref="J3:J4"/>
    <mergeCell ref="J5:J6"/>
    <mergeCell ref="A1:J1"/>
    <mergeCell ref="A3:A4"/>
    <mergeCell ref="B3:B4"/>
    <mergeCell ref="C3:C4"/>
    <mergeCell ref="D3:I3"/>
    <mergeCell ref="A5:A6"/>
    <mergeCell ref="B5:B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57"/>
  <sheetViews>
    <sheetView workbookViewId="0">
      <selection activeCell="L4" sqref="L4"/>
    </sheetView>
  </sheetViews>
  <sheetFormatPr defaultColWidth="14.85546875" defaultRowHeight="15" x14ac:dyDescent="0.25"/>
  <cols>
    <col min="1" max="16384" width="14.85546875" style="1"/>
  </cols>
  <sheetData>
    <row r="1" spans="1:20" ht="30.75" customHeight="1" x14ac:dyDescent="0.25">
      <c r="A1" s="57" t="s">
        <v>15</v>
      </c>
      <c r="B1" s="58"/>
      <c r="C1" s="58"/>
      <c r="D1" s="58"/>
      <c r="E1" s="58"/>
      <c r="F1" s="58"/>
      <c r="G1" s="58"/>
      <c r="H1" s="58"/>
      <c r="I1" s="58"/>
      <c r="J1" s="58"/>
      <c r="K1" s="58"/>
    </row>
    <row r="3" spans="1:20" x14ac:dyDescent="0.25">
      <c r="A3" s="59" t="s">
        <v>0</v>
      </c>
      <c r="B3" s="59" t="s">
        <v>1</v>
      </c>
      <c r="C3" s="4"/>
      <c r="D3" s="59" t="s">
        <v>6</v>
      </c>
      <c r="E3" s="60" t="s">
        <v>10</v>
      </c>
      <c r="F3" s="60"/>
      <c r="G3" s="60"/>
      <c r="H3" s="60"/>
      <c r="I3" s="60"/>
      <c r="J3" s="60"/>
      <c r="K3" s="55" t="s">
        <v>11</v>
      </c>
    </row>
    <row r="4" spans="1:20" ht="78" x14ac:dyDescent="0.25">
      <c r="A4" s="59"/>
      <c r="B4" s="59"/>
      <c r="C4" s="4" t="s">
        <v>12</v>
      </c>
      <c r="D4" s="59"/>
      <c r="E4" s="4" t="s">
        <v>7</v>
      </c>
      <c r="F4" s="4" t="s">
        <v>8</v>
      </c>
      <c r="G4" s="4" t="s">
        <v>9</v>
      </c>
      <c r="H4" s="4" t="s">
        <v>16</v>
      </c>
      <c r="I4" s="4" t="s">
        <v>17</v>
      </c>
      <c r="J4" s="4" t="s">
        <v>18</v>
      </c>
      <c r="K4" s="56"/>
      <c r="L4" s="3" t="s">
        <v>90</v>
      </c>
      <c r="M4" s="3"/>
      <c r="N4" s="3"/>
      <c r="O4" s="3"/>
      <c r="P4" s="3"/>
      <c r="Q4" s="3"/>
      <c r="R4" s="3"/>
      <c r="S4" s="3"/>
      <c r="T4" s="3"/>
    </row>
    <row r="5" spans="1:20" ht="30" x14ac:dyDescent="0.25">
      <c r="A5" s="61" t="s">
        <v>2</v>
      </c>
      <c r="B5" s="55" t="s">
        <v>3</v>
      </c>
      <c r="C5" s="55" t="s">
        <v>22</v>
      </c>
      <c r="D5" s="64" t="s">
        <v>4</v>
      </c>
      <c r="E5" s="2" t="s">
        <v>23</v>
      </c>
      <c r="F5" s="2"/>
      <c r="G5" s="2"/>
      <c r="H5" s="2"/>
      <c r="I5" s="2"/>
      <c r="J5" s="2"/>
      <c r="K5" s="55" t="s">
        <v>14</v>
      </c>
      <c r="L5" s="3"/>
      <c r="M5" s="3"/>
      <c r="N5" s="3"/>
      <c r="O5" s="3"/>
      <c r="P5" s="3"/>
      <c r="Q5" s="3"/>
      <c r="R5" s="3"/>
      <c r="S5" s="3"/>
    </row>
    <row r="6" spans="1:20" ht="30" x14ac:dyDescent="0.25">
      <c r="A6" s="62"/>
      <c r="B6" s="67"/>
      <c r="C6" s="67"/>
      <c r="D6" s="65"/>
      <c r="E6" s="2" t="s">
        <v>25</v>
      </c>
      <c r="F6" s="2"/>
      <c r="G6" s="2"/>
      <c r="H6" s="2"/>
      <c r="I6" s="2"/>
      <c r="J6" s="2"/>
      <c r="K6" s="67"/>
      <c r="L6" s="3"/>
      <c r="M6" s="3"/>
      <c r="N6" s="3"/>
      <c r="O6" s="3"/>
      <c r="P6" s="3"/>
      <c r="Q6" s="3"/>
      <c r="R6" s="3"/>
      <c r="S6" s="3"/>
    </row>
    <row r="7" spans="1:20" ht="30" x14ac:dyDescent="0.25">
      <c r="A7" s="62"/>
      <c r="B7" s="67"/>
      <c r="C7" s="67"/>
      <c r="D7" s="66"/>
      <c r="E7" s="2" t="s">
        <v>27</v>
      </c>
      <c r="F7" s="2"/>
      <c r="G7" s="2"/>
      <c r="H7" s="2"/>
      <c r="I7" s="2"/>
      <c r="J7" s="2"/>
      <c r="K7" s="67"/>
      <c r="L7" s="3"/>
      <c r="M7" s="3"/>
      <c r="N7" s="3"/>
      <c r="O7" s="3"/>
      <c r="P7" s="3"/>
      <c r="Q7" s="3"/>
      <c r="R7" s="3"/>
      <c r="S7" s="3"/>
    </row>
    <row r="8" spans="1:20" ht="30" x14ac:dyDescent="0.25">
      <c r="A8" s="62"/>
      <c r="B8" s="67"/>
      <c r="C8" s="67"/>
      <c r="D8" s="64" t="s">
        <v>75</v>
      </c>
      <c r="E8" s="2" t="s">
        <v>24</v>
      </c>
      <c r="F8" s="2"/>
      <c r="G8" s="2"/>
      <c r="H8" s="2"/>
      <c r="I8" s="2"/>
      <c r="J8" s="2"/>
      <c r="K8" s="67"/>
      <c r="L8" s="3"/>
      <c r="M8" s="3"/>
      <c r="N8" s="3"/>
      <c r="O8" s="3"/>
      <c r="P8" s="3"/>
      <c r="Q8" s="3"/>
      <c r="R8" s="3"/>
      <c r="S8" s="3"/>
    </row>
    <row r="9" spans="1:20" ht="30" x14ac:dyDescent="0.25">
      <c r="A9" s="63"/>
      <c r="B9" s="70"/>
      <c r="C9" s="67"/>
      <c r="D9" s="65"/>
      <c r="E9" s="2" t="s">
        <v>26</v>
      </c>
      <c r="F9" s="5"/>
      <c r="G9" s="5"/>
      <c r="H9" s="5"/>
      <c r="I9" s="5"/>
      <c r="J9" s="5"/>
      <c r="K9" s="68"/>
    </row>
    <row r="10" spans="1:20" ht="30" x14ac:dyDescent="0.25">
      <c r="A10" s="63"/>
      <c r="B10" s="70"/>
      <c r="C10" s="56"/>
      <c r="D10" s="66"/>
      <c r="E10" s="2" t="s">
        <v>28</v>
      </c>
      <c r="F10" s="5"/>
      <c r="G10" s="5"/>
      <c r="H10" s="5"/>
      <c r="I10" s="5"/>
      <c r="J10" s="5"/>
      <c r="K10" s="68"/>
    </row>
    <row r="11" spans="1:20" ht="15" customHeight="1" x14ac:dyDescent="0.25">
      <c r="A11" s="63"/>
      <c r="B11" s="70"/>
      <c r="C11" s="73" t="s">
        <v>29</v>
      </c>
      <c r="D11" s="59" t="s">
        <v>4</v>
      </c>
      <c r="E11" s="2" t="s">
        <v>74</v>
      </c>
      <c r="F11" s="5"/>
      <c r="G11" s="5"/>
      <c r="H11" s="5"/>
      <c r="I11" s="5"/>
      <c r="J11" s="5"/>
      <c r="K11" s="68"/>
    </row>
    <row r="12" spans="1:20" ht="45" x14ac:dyDescent="0.25">
      <c r="A12" s="63"/>
      <c r="B12" s="70"/>
      <c r="C12" s="73"/>
      <c r="D12" s="59"/>
      <c r="E12" s="2" t="s">
        <v>38</v>
      </c>
      <c r="F12" s="5"/>
      <c r="G12" s="5"/>
      <c r="H12" s="5"/>
      <c r="I12" s="5"/>
      <c r="J12" s="5"/>
      <c r="K12" s="68"/>
    </row>
    <row r="13" spans="1:20" ht="45" x14ac:dyDescent="0.25">
      <c r="A13" s="63"/>
      <c r="B13" s="70"/>
      <c r="C13" s="73"/>
      <c r="D13" s="59"/>
      <c r="E13" s="2" t="s">
        <v>38</v>
      </c>
      <c r="F13" s="5"/>
      <c r="G13" s="5"/>
      <c r="H13" s="5"/>
      <c r="I13" s="5"/>
      <c r="J13" s="5"/>
      <c r="K13" s="68"/>
    </row>
    <row r="14" spans="1:20" ht="45" x14ac:dyDescent="0.25">
      <c r="A14" s="63"/>
      <c r="B14" s="70"/>
      <c r="C14" s="73"/>
      <c r="D14" s="59"/>
      <c r="E14" s="2" t="s">
        <v>38</v>
      </c>
      <c r="F14" s="5"/>
      <c r="G14" s="5"/>
      <c r="H14" s="5"/>
      <c r="I14" s="5"/>
      <c r="J14" s="5"/>
      <c r="K14" s="68"/>
    </row>
    <row r="15" spans="1:20" ht="45" x14ac:dyDescent="0.25">
      <c r="A15" s="63"/>
      <c r="B15" s="70"/>
      <c r="C15" s="73"/>
      <c r="D15" s="59"/>
      <c r="E15" s="2" t="s">
        <v>38</v>
      </c>
      <c r="F15" s="5"/>
      <c r="G15" s="5"/>
      <c r="H15" s="5"/>
      <c r="I15" s="5"/>
      <c r="J15" s="5"/>
      <c r="K15" s="68"/>
    </row>
    <row r="16" spans="1:20" ht="45" x14ac:dyDescent="0.25">
      <c r="A16" s="63"/>
      <c r="B16" s="70"/>
      <c r="C16" s="73"/>
      <c r="D16" s="59"/>
      <c r="E16" s="2" t="s">
        <v>38</v>
      </c>
      <c r="F16" s="5"/>
      <c r="G16" s="5"/>
      <c r="H16" s="5"/>
      <c r="I16" s="5"/>
      <c r="J16" s="5"/>
      <c r="K16" s="68"/>
    </row>
    <row r="17" spans="1:11" ht="45" x14ac:dyDescent="0.25">
      <c r="A17" s="63"/>
      <c r="B17" s="70"/>
      <c r="C17" s="73"/>
      <c r="D17" s="59"/>
      <c r="E17" s="2" t="s">
        <v>38</v>
      </c>
      <c r="F17" s="5"/>
      <c r="G17" s="5"/>
      <c r="H17" s="5"/>
      <c r="I17" s="5"/>
      <c r="J17" s="5"/>
      <c r="K17" s="68"/>
    </row>
    <row r="18" spans="1:11" ht="75" x14ac:dyDescent="0.25">
      <c r="A18" s="63"/>
      <c r="B18" s="70"/>
      <c r="C18" s="73"/>
      <c r="D18" s="59"/>
      <c r="E18" s="2" t="s">
        <v>39</v>
      </c>
      <c r="F18" s="5"/>
      <c r="G18" s="5"/>
      <c r="H18" s="5"/>
      <c r="I18" s="5"/>
      <c r="J18" s="5"/>
      <c r="K18" s="68"/>
    </row>
    <row r="19" spans="1:11" x14ac:dyDescent="0.25">
      <c r="A19" s="63"/>
      <c r="B19" s="70"/>
      <c r="C19" s="73"/>
      <c r="D19" s="59" t="str">
        <f>+D8</f>
        <v>1.4.2. Centralizuotos šilumos gamybos paslauga</v>
      </c>
      <c r="E19" s="2" t="s">
        <v>30</v>
      </c>
      <c r="F19" s="5"/>
      <c r="G19" s="5"/>
      <c r="H19" s="5"/>
      <c r="I19" s="5"/>
      <c r="J19" s="5"/>
      <c r="K19" s="68"/>
    </row>
    <row r="20" spans="1:11" x14ac:dyDescent="0.25">
      <c r="A20" s="63"/>
      <c r="B20" s="70"/>
      <c r="C20" s="73"/>
      <c r="D20" s="59"/>
      <c r="E20" s="2" t="s">
        <v>31</v>
      </c>
      <c r="F20" s="5"/>
      <c r="G20" s="5"/>
      <c r="H20" s="5"/>
      <c r="I20" s="5"/>
      <c r="J20" s="5"/>
      <c r="K20" s="68"/>
    </row>
    <row r="21" spans="1:11" ht="30" x14ac:dyDescent="0.25">
      <c r="A21" s="63"/>
      <c r="B21" s="70"/>
      <c r="C21" s="73"/>
      <c r="D21" s="59"/>
      <c r="E21" s="2" t="s">
        <v>32</v>
      </c>
      <c r="F21" s="5"/>
      <c r="G21" s="5"/>
      <c r="H21" s="5"/>
      <c r="I21" s="5"/>
      <c r="J21" s="5"/>
      <c r="K21" s="68"/>
    </row>
    <row r="22" spans="1:11" ht="30" x14ac:dyDescent="0.25">
      <c r="A22" s="63"/>
      <c r="B22" s="70"/>
      <c r="C22" s="73"/>
      <c r="D22" s="59"/>
      <c r="E22" s="2" t="s">
        <v>33</v>
      </c>
      <c r="F22" s="5"/>
      <c r="G22" s="5"/>
      <c r="H22" s="5"/>
      <c r="I22" s="5"/>
      <c r="J22" s="5"/>
      <c r="K22" s="68"/>
    </row>
    <row r="23" spans="1:11" ht="30" x14ac:dyDescent="0.25">
      <c r="A23" s="63"/>
      <c r="B23" s="70"/>
      <c r="C23" s="73"/>
      <c r="D23" s="59"/>
      <c r="E23" s="2" t="s">
        <v>34</v>
      </c>
      <c r="F23" s="5"/>
      <c r="G23" s="5"/>
      <c r="H23" s="5"/>
      <c r="I23" s="5"/>
      <c r="J23" s="5"/>
      <c r="K23" s="68"/>
    </row>
    <row r="24" spans="1:11" ht="30" x14ac:dyDescent="0.25">
      <c r="A24" s="63"/>
      <c r="B24" s="70"/>
      <c r="C24" s="73"/>
      <c r="D24" s="59"/>
      <c r="E24" s="2" t="s">
        <v>35</v>
      </c>
      <c r="F24" s="5"/>
      <c r="G24" s="5"/>
      <c r="H24" s="5"/>
      <c r="I24" s="5"/>
      <c r="J24" s="5"/>
      <c r="K24" s="68"/>
    </row>
    <row r="25" spans="1:11" ht="30" x14ac:dyDescent="0.25">
      <c r="A25" s="63"/>
      <c r="B25" s="70"/>
      <c r="C25" s="73"/>
      <c r="D25" s="59"/>
      <c r="E25" s="2" t="s">
        <v>36</v>
      </c>
      <c r="F25" s="5"/>
      <c r="G25" s="5"/>
      <c r="H25" s="5"/>
      <c r="I25" s="5"/>
      <c r="J25" s="5"/>
      <c r="K25" s="68"/>
    </row>
    <row r="26" spans="1:11" ht="30" x14ac:dyDescent="0.25">
      <c r="A26" s="63"/>
      <c r="B26" s="70"/>
      <c r="C26" s="73"/>
      <c r="D26" s="59"/>
      <c r="E26" s="2" t="s">
        <v>37</v>
      </c>
      <c r="F26" s="5"/>
      <c r="G26" s="5"/>
      <c r="H26" s="5"/>
      <c r="I26" s="5"/>
      <c r="J26" s="5"/>
      <c r="K26" s="68"/>
    </row>
    <row r="27" spans="1:11" ht="60" x14ac:dyDescent="0.25">
      <c r="A27" s="63"/>
      <c r="B27" s="70"/>
      <c r="C27" s="73"/>
      <c r="D27" s="59"/>
      <c r="E27" s="2" t="s">
        <v>40</v>
      </c>
      <c r="F27" s="5"/>
      <c r="G27" s="5"/>
      <c r="H27" s="5"/>
      <c r="I27" s="5"/>
      <c r="J27" s="5"/>
      <c r="K27" s="68"/>
    </row>
    <row r="28" spans="1:11" ht="30" x14ac:dyDescent="0.25">
      <c r="A28" s="63"/>
      <c r="B28" s="70"/>
      <c r="C28" s="74" t="s">
        <v>41</v>
      </c>
      <c r="D28" s="59" t="s">
        <v>4</v>
      </c>
      <c r="E28" s="2" t="s">
        <v>42</v>
      </c>
      <c r="F28" s="5"/>
      <c r="G28" s="5"/>
      <c r="H28" s="5"/>
      <c r="I28" s="5"/>
      <c r="J28" s="5"/>
      <c r="K28" s="68"/>
    </row>
    <row r="29" spans="1:11" ht="30" x14ac:dyDescent="0.25">
      <c r="A29" s="63"/>
      <c r="B29" s="70"/>
      <c r="C29" s="75"/>
      <c r="D29" s="72"/>
      <c r="E29" s="2" t="s">
        <v>43</v>
      </c>
      <c r="F29" s="5"/>
      <c r="G29" s="5"/>
      <c r="H29" s="5"/>
      <c r="I29" s="5"/>
      <c r="J29" s="5"/>
      <c r="K29" s="68"/>
    </row>
    <row r="30" spans="1:11" ht="30" x14ac:dyDescent="0.25">
      <c r="A30" s="63"/>
      <c r="B30" s="70"/>
      <c r="C30" s="75"/>
      <c r="D30" s="72"/>
      <c r="E30" s="2" t="s">
        <v>48</v>
      </c>
      <c r="F30" s="5"/>
      <c r="G30" s="5"/>
      <c r="H30" s="5"/>
      <c r="I30" s="5"/>
      <c r="J30" s="5"/>
      <c r="K30" s="68"/>
    </row>
    <row r="31" spans="1:11" ht="30" x14ac:dyDescent="0.25">
      <c r="A31" s="63"/>
      <c r="B31" s="70"/>
      <c r="C31" s="75"/>
      <c r="D31" s="72"/>
      <c r="E31" s="2" t="s">
        <v>49</v>
      </c>
      <c r="F31" s="5"/>
      <c r="G31" s="5"/>
      <c r="H31" s="5"/>
      <c r="I31" s="5"/>
      <c r="J31" s="5"/>
      <c r="K31" s="68"/>
    </row>
    <row r="32" spans="1:11" ht="30" x14ac:dyDescent="0.25">
      <c r="A32" s="63"/>
      <c r="B32" s="70"/>
      <c r="C32" s="75"/>
      <c r="D32" s="55" t="str">
        <f>+D19</f>
        <v>1.4.2. Centralizuotos šilumos gamybos paslauga</v>
      </c>
      <c r="E32" s="2" t="s">
        <v>44</v>
      </c>
      <c r="F32" s="5"/>
      <c r="G32" s="5"/>
      <c r="H32" s="5"/>
      <c r="I32" s="5"/>
      <c r="J32" s="5"/>
      <c r="K32" s="68"/>
    </row>
    <row r="33" spans="1:11" x14ac:dyDescent="0.25">
      <c r="A33" s="63"/>
      <c r="B33" s="70"/>
      <c r="C33" s="75"/>
      <c r="D33" s="70"/>
      <c r="E33" s="2" t="s">
        <v>45</v>
      </c>
      <c r="F33" s="5"/>
      <c r="G33" s="5"/>
      <c r="H33" s="5"/>
      <c r="I33" s="5"/>
      <c r="J33" s="5"/>
      <c r="K33" s="68"/>
    </row>
    <row r="34" spans="1:11" ht="30" x14ac:dyDescent="0.25">
      <c r="A34" s="63"/>
      <c r="B34" s="70"/>
      <c r="C34" s="75"/>
      <c r="D34" s="70"/>
      <c r="E34" s="2" t="s">
        <v>46</v>
      </c>
      <c r="F34" s="5"/>
      <c r="G34" s="5"/>
      <c r="H34" s="5"/>
      <c r="I34" s="5"/>
      <c r="J34" s="5"/>
      <c r="K34" s="68"/>
    </row>
    <row r="35" spans="1:11" ht="30" x14ac:dyDescent="0.25">
      <c r="A35" s="63"/>
      <c r="B35" s="70"/>
      <c r="C35" s="76"/>
      <c r="D35" s="71"/>
      <c r="E35" s="2" t="s">
        <v>47</v>
      </c>
      <c r="F35" s="5"/>
      <c r="G35" s="5"/>
      <c r="H35" s="5"/>
      <c r="I35" s="5"/>
      <c r="J35" s="5"/>
      <c r="K35" s="68"/>
    </row>
    <row r="36" spans="1:11" ht="60" x14ac:dyDescent="0.25">
      <c r="A36" s="63"/>
      <c r="B36" s="70"/>
      <c r="C36" s="55" t="s">
        <v>50</v>
      </c>
      <c r="D36" s="55" t="s">
        <v>4</v>
      </c>
      <c r="E36" s="2" t="s">
        <v>51</v>
      </c>
      <c r="F36" s="5"/>
      <c r="G36" s="5"/>
      <c r="H36" s="5"/>
      <c r="I36" s="5"/>
      <c r="J36" s="5"/>
      <c r="K36" s="68"/>
    </row>
    <row r="37" spans="1:11" ht="30" x14ac:dyDescent="0.25">
      <c r="A37" s="63"/>
      <c r="B37" s="70"/>
      <c r="C37" s="70"/>
      <c r="D37" s="70"/>
      <c r="E37" s="2" t="s">
        <v>52</v>
      </c>
      <c r="F37" s="5"/>
      <c r="G37" s="5"/>
      <c r="H37" s="5"/>
      <c r="I37" s="5"/>
      <c r="J37" s="5"/>
      <c r="K37" s="68"/>
    </row>
    <row r="38" spans="1:11" ht="30" x14ac:dyDescent="0.25">
      <c r="A38" s="63"/>
      <c r="B38" s="70"/>
      <c r="C38" s="70"/>
      <c r="D38" s="70"/>
      <c r="E38" s="2" t="s">
        <v>53</v>
      </c>
      <c r="F38" s="5"/>
      <c r="G38" s="5"/>
      <c r="H38" s="5"/>
      <c r="I38" s="5"/>
      <c r="J38" s="5"/>
      <c r="K38" s="68"/>
    </row>
    <row r="39" spans="1:11" ht="30" x14ac:dyDescent="0.25">
      <c r="A39" s="63"/>
      <c r="B39" s="70"/>
      <c r="C39" s="70"/>
      <c r="D39" s="70"/>
      <c r="E39" s="2" t="s">
        <v>54</v>
      </c>
      <c r="F39" s="5"/>
      <c r="G39" s="5"/>
      <c r="H39" s="5"/>
      <c r="I39" s="5"/>
      <c r="J39" s="5"/>
      <c r="K39" s="68"/>
    </row>
    <row r="40" spans="1:11" ht="30" x14ac:dyDescent="0.25">
      <c r="A40" s="63"/>
      <c r="B40" s="70"/>
      <c r="C40" s="70"/>
      <c r="D40" s="70"/>
      <c r="E40" s="2" t="s">
        <v>55</v>
      </c>
      <c r="F40" s="5"/>
      <c r="G40" s="5"/>
      <c r="H40" s="5"/>
      <c r="I40" s="5"/>
      <c r="J40" s="5"/>
      <c r="K40" s="68"/>
    </row>
    <row r="41" spans="1:11" ht="30" x14ac:dyDescent="0.25">
      <c r="A41" s="63"/>
      <c r="B41" s="70"/>
      <c r="C41" s="70"/>
      <c r="D41" s="71"/>
      <c r="E41" s="2" t="s">
        <v>61</v>
      </c>
      <c r="F41" s="5"/>
      <c r="G41" s="5"/>
      <c r="H41" s="5"/>
      <c r="I41" s="5"/>
      <c r="J41" s="5"/>
      <c r="K41" s="68"/>
    </row>
    <row r="42" spans="1:11" ht="30" x14ac:dyDescent="0.25">
      <c r="A42" s="63"/>
      <c r="B42" s="70"/>
      <c r="C42" s="70"/>
      <c r="D42" s="55" t="str">
        <f>+D19</f>
        <v>1.4.2. Centralizuotos šilumos gamybos paslauga</v>
      </c>
      <c r="E42" s="2" t="s">
        <v>56</v>
      </c>
      <c r="F42" s="5"/>
      <c r="G42" s="5"/>
      <c r="H42" s="5"/>
      <c r="I42" s="5"/>
      <c r="J42" s="5"/>
      <c r="K42" s="68"/>
    </row>
    <row r="43" spans="1:11" ht="30" x14ac:dyDescent="0.25">
      <c r="A43" s="63"/>
      <c r="B43" s="70"/>
      <c r="C43" s="70"/>
      <c r="D43" s="70"/>
      <c r="E43" s="2" t="s">
        <v>57</v>
      </c>
      <c r="F43" s="5"/>
      <c r="G43" s="5"/>
      <c r="H43" s="5"/>
      <c r="I43" s="5"/>
      <c r="J43" s="5"/>
      <c r="K43" s="68"/>
    </row>
    <row r="44" spans="1:11" ht="30" x14ac:dyDescent="0.25">
      <c r="A44" s="63"/>
      <c r="B44" s="70"/>
      <c r="C44" s="70"/>
      <c r="D44" s="70"/>
      <c r="E44" s="2" t="s">
        <v>58</v>
      </c>
      <c r="F44" s="5"/>
      <c r="G44" s="5"/>
      <c r="H44" s="5"/>
      <c r="I44" s="5"/>
      <c r="J44" s="5"/>
      <c r="K44" s="68"/>
    </row>
    <row r="45" spans="1:11" ht="30" x14ac:dyDescent="0.25">
      <c r="A45" s="63"/>
      <c r="B45" s="70"/>
      <c r="C45" s="70"/>
      <c r="D45" s="70"/>
      <c r="E45" s="2" t="s">
        <v>59</v>
      </c>
      <c r="F45" s="5"/>
      <c r="G45" s="5"/>
      <c r="H45" s="5"/>
      <c r="I45" s="5"/>
      <c r="J45" s="5"/>
      <c r="K45" s="68"/>
    </row>
    <row r="46" spans="1:11" ht="30" x14ac:dyDescent="0.25">
      <c r="A46" s="63"/>
      <c r="B46" s="70"/>
      <c r="C46" s="70"/>
      <c r="D46" s="70"/>
      <c r="E46" s="2" t="s">
        <v>60</v>
      </c>
      <c r="F46" s="5"/>
      <c r="G46" s="5"/>
      <c r="H46" s="5"/>
      <c r="I46" s="5"/>
      <c r="J46" s="5"/>
      <c r="K46" s="68"/>
    </row>
    <row r="47" spans="1:11" ht="30" x14ac:dyDescent="0.25">
      <c r="A47" s="63"/>
      <c r="B47" s="70"/>
      <c r="C47" s="71"/>
      <c r="D47" s="71"/>
      <c r="E47" s="2" t="s">
        <v>62</v>
      </c>
      <c r="F47" s="5"/>
      <c r="G47" s="5"/>
      <c r="H47" s="5"/>
      <c r="I47" s="5"/>
      <c r="J47" s="5"/>
      <c r="K47" s="68"/>
    </row>
    <row r="48" spans="1:11" ht="60" x14ac:dyDescent="0.25">
      <c r="A48" s="63"/>
      <c r="B48" s="70"/>
      <c r="C48" s="55" t="s">
        <v>63</v>
      </c>
      <c r="D48" s="59" t="s">
        <v>4</v>
      </c>
      <c r="E48" s="2" t="s">
        <v>64</v>
      </c>
      <c r="F48" s="5"/>
      <c r="G48" s="5"/>
      <c r="H48" s="5"/>
      <c r="I48" s="5"/>
      <c r="J48" s="5"/>
      <c r="K48" s="68"/>
    </row>
    <row r="49" spans="1:11" ht="45" x14ac:dyDescent="0.25">
      <c r="A49" s="63"/>
      <c r="B49" s="70"/>
      <c r="C49" s="70"/>
      <c r="D49" s="72"/>
      <c r="E49" s="2" t="s">
        <v>65</v>
      </c>
      <c r="F49" s="5"/>
      <c r="G49" s="5"/>
      <c r="H49" s="5"/>
      <c r="I49" s="5"/>
      <c r="J49" s="5"/>
      <c r="K49" s="68"/>
    </row>
    <row r="50" spans="1:11" ht="30" x14ac:dyDescent="0.25">
      <c r="A50" s="63"/>
      <c r="B50" s="70"/>
      <c r="C50" s="70"/>
      <c r="D50" s="72"/>
      <c r="E50" s="2" t="s">
        <v>66</v>
      </c>
      <c r="F50" s="5"/>
      <c r="G50" s="5"/>
      <c r="H50" s="5"/>
      <c r="I50" s="5"/>
      <c r="J50" s="5"/>
      <c r="K50" s="68"/>
    </row>
    <row r="51" spans="1:11" ht="30" x14ac:dyDescent="0.25">
      <c r="A51" s="63"/>
      <c r="B51" s="70"/>
      <c r="C51" s="70"/>
      <c r="D51" s="72"/>
      <c r="E51" s="2" t="s">
        <v>67</v>
      </c>
      <c r="F51" s="5"/>
      <c r="G51" s="5"/>
      <c r="H51" s="5"/>
      <c r="I51" s="5"/>
      <c r="J51" s="5"/>
      <c r="K51" s="68"/>
    </row>
    <row r="52" spans="1:11" ht="30" x14ac:dyDescent="0.25">
      <c r="A52" s="63"/>
      <c r="B52" s="70"/>
      <c r="C52" s="70"/>
      <c r="D52" s="72"/>
      <c r="E52" s="2" t="s">
        <v>68</v>
      </c>
      <c r="F52" s="5"/>
      <c r="G52" s="5"/>
      <c r="H52" s="5"/>
      <c r="I52" s="5"/>
      <c r="J52" s="5"/>
      <c r="K52" s="68"/>
    </row>
    <row r="53" spans="1:11" ht="15" customHeight="1" x14ac:dyDescent="0.25">
      <c r="A53" s="63"/>
      <c r="B53" s="70"/>
      <c r="C53" s="70"/>
      <c r="D53" s="59" t="str">
        <f>+D42</f>
        <v>1.4.2. Centralizuotos šilumos gamybos paslauga</v>
      </c>
      <c r="E53" s="2" t="s">
        <v>69</v>
      </c>
      <c r="F53" s="5"/>
      <c r="G53" s="5"/>
      <c r="H53" s="5"/>
      <c r="I53" s="5"/>
      <c r="J53" s="5"/>
      <c r="K53" s="68"/>
    </row>
    <row r="54" spans="1:11" ht="30" x14ac:dyDescent="0.25">
      <c r="A54" s="63"/>
      <c r="B54" s="70"/>
      <c r="C54" s="70"/>
      <c r="D54" s="72"/>
      <c r="E54" s="2" t="s">
        <v>70</v>
      </c>
      <c r="F54" s="5"/>
      <c r="G54" s="5"/>
      <c r="H54" s="5"/>
      <c r="I54" s="5"/>
      <c r="J54" s="5"/>
      <c r="K54" s="68"/>
    </row>
    <row r="55" spans="1:11" x14ac:dyDescent="0.25">
      <c r="A55" s="63"/>
      <c r="B55" s="70"/>
      <c r="C55" s="70"/>
      <c r="D55" s="72"/>
      <c r="E55" s="2" t="s">
        <v>71</v>
      </c>
      <c r="F55" s="5"/>
      <c r="G55" s="5"/>
      <c r="H55" s="5"/>
      <c r="I55" s="5"/>
      <c r="J55" s="5"/>
      <c r="K55" s="68"/>
    </row>
    <row r="56" spans="1:11" x14ac:dyDescent="0.25">
      <c r="A56" s="63"/>
      <c r="B56" s="70"/>
      <c r="C56" s="70"/>
      <c r="D56" s="72"/>
      <c r="E56" s="2" t="s">
        <v>72</v>
      </c>
      <c r="F56" s="5"/>
      <c r="G56" s="5"/>
      <c r="H56" s="5"/>
      <c r="I56" s="5"/>
      <c r="J56" s="5"/>
      <c r="K56" s="68"/>
    </row>
    <row r="57" spans="1:11" x14ac:dyDescent="0.25">
      <c r="A57" s="63"/>
      <c r="B57" s="71"/>
      <c r="C57" s="71"/>
      <c r="D57" s="72"/>
      <c r="E57" s="2" t="s">
        <v>73</v>
      </c>
      <c r="F57" s="5"/>
      <c r="G57" s="5"/>
      <c r="H57" s="5"/>
      <c r="I57" s="5"/>
      <c r="J57" s="5"/>
      <c r="K57" s="69"/>
    </row>
  </sheetData>
  <mergeCells count="24">
    <mergeCell ref="D36:D41"/>
    <mergeCell ref="D42:D47"/>
    <mergeCell ref="C36:C47"/>
    <mergeCell ref="D19:D27"/>
    <mergeCell ref="C11:C27"/>
    <mergeCell ref="D28:D31"/>
    <mergeCell ref="D32:D35"/>
    <mergeCell ref="C28:C35"/>
    <mergeCell ref="A5:A57"/>
    <mergeCell ref="A1:K1"/>
    <mergeCell ref="A3:A4"/>
    <mergeCell ref="B3:B4"/>
    <mergeCell ref="D3:D4"/>
    <mergeCell ref="E3:J3"/>
    <mergeCell ref="K3:K4"/>
    <mergeCell ref="D5:D7"/>
    <mergeCell ref="D8:D10"/>
    <mergeCell ref="C5:C10"/>
    <mergeCell ref="K5:K57"/>
    <mergeCell ref="B5:B57"/>
    <mergeCell ref="D48:D52"/>
    <mergeCell ref="D53:D57"/>
    <mergeCell ref="C48:C57"/>
    <mergeCell ref="D11:D1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29"/>
  <sheetViews>
    <sheetView tabSelected="1" zoomScale="85" zoomScaleNormal="85" workbookViewId="0">
      <selection activeCell="K34" sqref="K34"/>
    </sheetView>
  </sheetViews>
  <sheetFormatPr defaultColWidth="9.140625" defaultRowHeight="15" x14ac:dyDescent="0.25"/>
  <cols>
    <col min="1" max="1" width="32.85546875" style="1" customWidth="1"/>
    <col min="2" max="2" width="37.140625" style="1" customWidth="1"/>
    <col min="3" max="4" width="14.140625" style="13" customWidth="1"/>
    <col min="5" max="7" width="14.85546875" style="13" customWidth="1"/>
    <col min="8" max="8" width="14.140625" style="12" customWidth="1"/>
    <col min="9" max="11" width="12" style="13" customWidth="1"/>
    <col min="12" max="12" width="17.140625" style="1" customWidth="1"/>
    <col min="13" max="13" width="42.5703125" style="1" customWidth="1"/>
    <col min="14" max="16384" width="9.140625" style="1"/>
  </cols>
  <sheetData>
    <row r="1" spans="1:14" ht="30.75" customHeight="1" x14ac:dyDescent="0.25">
      <c r="A1" s="107" t="s">
        <v>222</v>
      </c>
      <c r="B1" s="107"/>
      <c r="C1" s="107"/>
      <c r="D1" s="107"/>
      <c r="E1" s="107"/>
      <c r="F1" s="107"/>
      <c r="G1" s="107"/>
      <c r="H1" s="107"/>
      <c r="I1" s="107"/>
      <c r="J1" s="107"/>
      <c r="K1" s="107"/>
      <c r="L1" s="107"/>
      <c r="M1" s="107"/>
    </row>
    <row r="2" spans="1:14" ht="15.75" thickBot="1" x14ac:dyDescent="0.3">
      <c r="A2" s="97" t="s">
        <v>213</v>
      </c>
      <c r="B2" s="97"/>
      <c r="C2" s="97"/>
      <c r="D2" s="97"/>
      <c r="E2" s="97"/>
      <c r="F2" s="97"/>
      <c r="G2" s="97"/>
      <c r="H2" s="97"/>
      <c r="I2" s="97"/>
      <c r="J2" s="97"/>
      <c r="K2" s="97"/>
      <c r="L2" s="97"/>
      <c r="M2" s="97"/>
    </row>
    <row r="3" spans="1:14" ht="15.75" thickBot="1" x14ac:dyDescent="0.3">
      <c r="A3" s="49"/>
      <c r="B3" s="49"/>
      <c r="C3" s="49"/>
      <c r="D3" s="49"/>
      <c r="E3" s="49"/>
      <c r="F3" s="49"/>
      <c r="G3" s="49"/>
      <c r="H3" s="49"/>
      <c r="I3" s="49"/>
      <c r="J3" s="49"/>
      <c r="K3" s="49"/>
      <c r="L3" s="49"/>
      <c r="M3" s="50" t="s">
        <v>214</v>
      </c>
    </row>
    <row r="4" spans="1:14" s="9" customFormat="1" ht="63" customHeight="1" x14ac:dyDescent="0.25">
      <c r="A4" s="77" t="s">
        <v>95</v>
      </c>
      <c r="B4" s="79" t="s">
        <v>211</v>
      </c>
      <c r="C4" s="80"/>
      <c r="D4" s="80"/>
      <c r="E4" s="80"/>
      <c r="F4" s="104"/>
      <c r="G4" s="104"/>
      <c r="H4" s="81" t="s">
        <v>207</v>
      </c>
      <c r="I4" s="82"/>
      <c r="J4" s="82"/>
      <c r="K4" s="82"/>
      <c r="L4" s="83"/>
      <c r="M4" s="84" t="s">
        <v>107</v>
      </c>
    </row>
    <row r="5" spans="1:14" ht="86.25" thickBot="1" x14ac:dyDescent="0.3">
      <c r="A5" s="78"/>
      <c r="B5" s="45" t="s">
        <v>92</v>
      </c>
      <c r="C5" s="106" t="s">
        <v>221</v>
      </c>
      <c r="D5" s="106" t="s">
        <v>219</v>
      </c>
      <c r="E5" s="106" t="s">
        <v>215</v>
      </c>
      <c r="F5" s="106" t="s">
        <v>218</v>
      </c>
      <c r="G5" s="106" t="s">
        <v>216</v>
      </c>
      <c r="H5" s="106" t="s">
        <v>210</v>
      </c>
      <c r="I5" s="106" t="s">
        <v>219</v>
      </c>
      <c r="J5" s="106" t="s">
        <v>220</v>
      </c>
      <c r="K5" s="106" t="s">
        <v>218</v>
      </c>
      <c r="L5" s="106" t="s">
        <v>217</v>
      </c>
      <c r="M5" s="85"/>
      <c r="N5" s="3"/>
    </row>
    <row r="6" spans="1:14" s="9" customFormat="1" ht="15.75" x14ac:dyDescent="0.25">
      <c r="A6" s="88" t="s">
        <v>174</v>
      </c>
      <c r="B6" s="26" t="s">
        <v>175</v>
      </c>
      <c r="C6" s="43">
        <v>1</v>
      </c>
      <c r="D6" s="43">
        <v>128</v>
      </c>
      <c r="E6" s="43">
        <f>C6*D6</f>
        <v>128</v>
      </c>
      <c r="F6" s="43"/>
      <c r="G6" s="43"/>
      <c r="H6" s="34">
        <v>0</v>
      </c>
      <c r="I6" s="34"/>
      <c r="J6" s="34">
        <f>H6*I6</f>
        <v>0</v>
      </c>
      <c r="K6" s="54"/>
      <c r="L6" s="44"/>
      <c r="M6" s="44"/>
      <c r="N6" s="11"/>
    </row>
    <row r="7" spans="1:14" s="9" customFormat="1" ht="15.75" x14ac:dyDescent="0.25">
      <c r="A7" s="86"/>
      <c r="B7" s="24" t="s">
        <v>176</v>
      </c>
      <c r="C7" s="25">
        <v>1</v>
      </c>
      <c r="D7" s="25">
        <v>56</v>
      </c>
      <c r="E7" s="43">
        <f>C7*D7</f>
        <v>56</v>
      </c>
      <c r="F7" s="43"/>
      <c r="G7" s="43"/>
      <c r="H7" s="18">
        <v>0</v>
      </c>
      <c r="I7" s="18"/>
      <c r="J7" s="34">
        <f>H7*I7</f>
        <v>0</v>
      </c>
      <c r="K7" s="54"/>
      <c r="L7" s="15"/>
      <c r="M7" s="15"/>
      <c r="N7" s="11"/>
    </row>
    <row r="8" spans="1:14" ht="15.75" x14ac:dyDescent="0.25">
      <c r="A8" s="87" t="s">
        <v>105</v>
      </c>
      <c r="B8" s="87" t="s">
        <v>104</v>
      </c>
      <c r="C8" s="18">
        <v>1</v>
      </c>
      <c r="D8" s="18">
        <v>80</v>
      </c>
      <c r="E8" s="43">
        <f>C8*D8</f>
        <v>80</v>
      </c>
      <c r="F8" s="43"/>
      <c r="G8" s="43"/>
      <c r="H8" s="18">
        <v>0</v>
      </c>
      <c r="I8" s="18"/>
      <c r="J8" s="34">
        <f>H8*I8</f>
        <v>0</v>
      </c>
      <c r="K8" s="54"/>
      <c r="L8" s="18"/>
      <c r="M8" s="20"/>
      <c r="N8" s="6"/>
    </row>
    <row r="9" spans="1:14" ht="15.75" x14ac:dyDescent="0.25">
      <c r="A9" s="88"/>
      <c r="B9" s="88"/>
      <c r="C9" s="18">
        <v>1</v>
      </c>
      <c r="D9" s="18">
        <v>40</v>
      </c>
      <c r="E9" s="43">
        <f>C9*D9</f>
        <v>40</v>
      </c>
      <c r="F9" s="43"/>
      <c r="G9" s="43"/>
      <c r="H9" s="18">
        <v>0</v>
      </c>
      <c r="I9" s="18"/>
      <c r="J9" s="34">
        <f>H9*I9</f>
        <v>0</v>
      </c>
      <c r="K9" s="54"/>
      <c r="L9" s="18"/>
      <c r="M9" s="20"/>
      <c r="N9" s="6"/>
    </row>
    <row r="10" spans="1:14" s="9" customFormat="1" ht="44.25" customHeight="1" x14ac:dyDescent="0.25">
      <c r="A10" s="52" t="s">
        <v>106</v>
      </c>
      <c r="B10" s="51"/>
      <c r="C10" s="18" t="s">
        <v>91</v>
      </c>
      <c r="D10" s="18" t="s">
        <v>91</v>
      </c>
      <c r="E10" s="43"/>
      <c r="F10" s="43"/>
      <c r="G10" s="43"/>
      <c r="H10" s="18" t="s">
        <v>91</v>
      </c>
      <c r="I10" s="18" t="str">
        <f>+H10</f>
        <v>-</v>
      </c>
      <c r="J10" s="54"/>
      <c r="K10" s="54"/>
      <c r="L10" s="18"/>
      <c r="M10" s="18" t="s">
        <v>108</v>
      </c>
      <c r="N10" s="11"/>
    </row>
    <row r="11" spans="1:14" ht="15.75" x14ac:dyDescent="0.25">
      <c r="A11" s="93" t="s">
        <v>114</v>
      </c>
      <c r="B11" s="22" t="s">
        <v>109</v>
      </c>
      <c r="C11" s="18">
        <v>1</v>
      </c>
      <c r="D11" s="18">
        <v>42</v>
      </c>
      <c r="E11" s="43">
        <f>C11*D11</f>
        <v>42</v>
      </c>
      <c r="F11" s="43"/>
      <c r="G11" s="43"/>
      <c r="H11" s="18">
        <v>1</v>
      </c>
      <c r="I11" s="18">
        <v>50</v>
      </c>
      <c r="J11" s="34">
        <f t="shared" ref="J11:J42" si="0">H11*I11</f>
        <v>50</v>
      </c>
      <c r="K11" s="54"/>
      <c r="L11" s="18"/>
      <c r="M11" s="20"/>
      <c r="N11" s="6"/>
    </row>
    <row r="12" spans="1:14" ht="15.75" x14ac:dyDescent="0.25">
      <c r="A12" s="94"/>
      <c r="B12" s="22" t="s">
        <v>110</v>
      </c>
      <c r="C12" s="18">
        <v>1</v>
      </c>
      <c r="D12" s="18">
        <v>12</v>
      </c>
      <c r="E12" s="43">
        <f>C12*D12</f>
        <v>12</v>
      </c>
      <c r="F12" s="43"/>
      <c r="G12" s="43"/>
      <c r="H12" s="27">
        <v>1</v>
      </c>
      <c r="I12" s="18">
        <v>10</v>
      </c>
      <c r="J12" s="34">
        <f t="shared" si="0"/>
        <v>10</v>
      </c>
      <c r="K12" s="54"/>
      <c r="L12" s="18"/>
      <c r="M12" s="20"/>
      <c r="N12" s="6"/>
    </row>
    <row r="13" spans="1:14" ht="15.75" x14ac:dyDescent="0.25">
      <c r="A13" s="94"/>
      <c r="B13" s="22" t="s">
        <v>111</v>
      </c>
      <c r="C13" s="18">
        <v>1</v>
      </c>
      <c r="D13" s="18">
        <v>7</v>
      </c>
      <c r="E13" s="43">
        <f>C13*D13</f>
        <v>7</v>
      </c>
      <c r="F13" s="43"/>
      <c r="G13" s="43"/>
      <c r="H13" s="27">
        <v>0</v>
      </c>
      <c r="I13" s="18"/>
      <c r="J13" s="34">
        <f t="shared" si="0"/>
        <v>0</v>
      </c>
      <c r="K13" s="54"/>
      <c r="L13" s="18"/>
      <c r="M13" s="20"/>
      <c r="N13" s="6"/>
    </row>
    <row r="14" spans="1:14" ht="15.75" x14ac:dyDescent="0.25">
      <c r="A14" s="94"/>
      <c r="B14" s="22" t="s">
        <v>112</v>
      </c>
      <c r="C14" s="18">
        <v>1</v>
      </c>
      <c r="D14" s="18">
        <v>12</v>
      </c>
      <c r="E14" s="23">
        <f>C14*D14</f>
        <v>12</v>
      </c>
      <c r="F14" s="23"/>
      <c r="G14" s="23"/>
      <c r="H14" s="27">
        <v>1</v>
      </c>
      <c r="I14" s="18">
        <v>10</v>
      </c>
      <c r="J14" s="18">
        <f t="shared" si="0"/>
        <v>10</v>
      </c>
      <c r="K14" s="18"/>
      <c r="L14" s="18"/>
      <c r="M14" s="20"/>
      <c r="N14" s="6"/>
    </row>
    <row r="15" spans="1:14" ht="15.75" x14ac:dyDescent="0.25">
      <c r="A15" s="94"/>
      <c r="B15" s="24" t="s">
        <v>113</v>
      </c>
      <c r="C15" s="28">
        <v>1</v>
      </c>
      <c r="D15" s="28">
        <v>100</v>
      </c>
      <c r="E15" s="23">
        <f>C15*D15</f>
        <v>100</v>
      </c>
      <c r="F15" s="23"/>
      <c r="G15" s="23"/>
      <c r="H15" s="27">
        <v>0</v>
      </c>
      <c r="I15" s="18"/>
      <c r="J15" s="18">
        <f t="shared" si="0"/>
        <v>0</v>
      </c>
      <c r="K15" s="18"/>
      <c r="L15" s="18"/>
      <c r="M15" s="29"/>
      <c r="N15" s="6"/>
    </row>
    <row r="16" spans="1:14" ht="15.75" x14ac:dyDescent="0.25">
      <c r="A16" s="22" t="s">
        <v>115</v>
      </c>
      <c r="B16" s="22" t="s">
        <v>116</v>
      </c>
      <c r="C16" s="18">
        <v>1</v>
      </c>
      <c r="D16" s="18">
        <v>68</v>
      </c>
      <c r="E16" s="23">
        <f>C16*D16</f>
        <v>68</v>
      </c>
      <c r="F16" s="23"/>
      <c r="G16" s="23"/>
      <c r="H16" s="18">
        <v>1</v>
      </c>
      <c r="I16" s="30">
        <v>200</v>
      </c>
      <c r="J16" s="18">
        <f t="shared" si="0"/>
        <v>200</v>
      </c>
      <c r="K16" s="18"/>
      <c r="L16" s="18"/>
      <c r="M16" s="20"/>
      <c r="N16" s="6"/>
    </row>
    <row r="17" spans="1:14" ht="15" customHeight="1" x14ac:dyDescent="0.25">
      <c r="A17" s="87" t="s">
        <v>117</v>
      </c>
      <c r="B17" s="22" t="s">
        <v>118</v>
      </c>
      <c r="C17" s="18">
        <v>1</v>
      </c>
      <c r="D17" s="18">
        <v>360</v>
      </c>
      <c r="E17" s="43">
        <f>C17*D17</f>
        <v>360</v>
      </c>
      <c r="F17" s="43"/>
      <c r="G17" s="43"/>
      <c r="H17" s="18">
        <v>1</v>
      </c>
      <c r="I17" s="30">
        <v>300</v>
      </c>
      <c r="J17" s="34">
        <f t="shared" si="0"/>
        <v>300</v>
      </c>
      <c r="K17" s="54"/>
      <c r="L17" s="15"/>
      <c r="M17" s="87" t="s">
        <v>128</v>
      </c>
      <c r="N17" s="6"/>
    </row>
    <row r="18" spans="1:14" ht="15.75" x14ac:dyDescent="0.25">
      <c r="A18" s="89"/>
      <c r="B18" s="22" t="s">
        <v>119</v>
      </c>
      <c r="C18" s="18">
        <v>1</v>
      </c>
      <c r="D18" s="18">
        <v>17.600000000000001</v>
      </c>
      <c r="E18" s="43">
        <f>C18*D18</f>
        <v>17.600000000000001</v>
      </c>
      <c r="F18" s="43"/>
      <c r="G18" s="43"/>
      <c r="H18" s="18">
        <v>1</v>
      </c>
      <c r="I18" s="30">
        <v>54</v>
      </c>
      <c r="J18" s="34">
        <f t="shared" si="0"/>
        <v>54</v>
      </c>
      <c r="K18" s="54"/>
      <c r="L18" s="15"/>
      <c r="M18" s="89"/>
      <c r="N18" s="6"/>
    </row>
    <row r="19" spans="1:14" ht="15.75" x14ac:dyDescent="0.25">
      <c r="A19" s="89"/>
      <c r="B19" s="22" t="s">
        <v>120</v>
      </c>
      <c r="C19" s="18">
        <v>1</v>
      </c>
      <c r="D19" s="18">
        <v>44.8</v>
      </c>
      <c r="E19" s="43">
        <f>C19*D19</f>
        <v>44.8</v>
      </c>
      <c r="F19" s="43"/>
      <c r="G19" s="43"/>
      <c r="H19" s="18">
        <v>1</v>
      </c>
      <c r="I19" s="30">
        <v>327</v>
      </c>
      <c r="J19" s="34">
        <f t="shared" si="0"/>
        <v>327</v>
      </c>
      <c r="K19" s="54"/>
      <c r="L19" s="31"/>
      <c r="M19" s="89"/>
      <c r="N19" s="6"/>
    </row>
    <row r="20" spans="1:14" ht="15.75" x14ac:dyDescent="0.25">
      <c r="A20" s="89"/>
      <c r="B20" s="22" t="s">
        <v>121</v>
      </c>
      <c r="C20" s="18">
        <v>2</v>
      </c>
      <c r="D20" s="18">
        <v>54.4</v>
      </c>
      <c r="E20" s="43">
        <f>C20*D20</f>
        <v>108.8</v>
      </c>
      <c r="F20" s="43"/>
      <c r="G20" s="43"/>
      <c r="H20" s="18">
        <v>1</v>
      </c>
      <c r="I20" s="30">
        <v>20</v>
      </c>
      <c r="J20" s="34">
        <f t="shared" si="0"/>
        <v>20</v>
      </c>
      <c r="K20" s="54"/>
      <c r="L20" s="31"/>
      <c r="M20" s="89"/>
      <c r="N20" s="6"/>
    </row>
    <row r="21" spans="1:14" ht="15.75" x14ac:dyDescent="0.25">
      <c r="A21" s="89"/>
      <c r="B21" s="22" t="s">
        <v>122</v>
      </c>
      <c r="C21" s="18">
        <v>1</v>
      </c>
      <c r="D21" s="18">
        <v>172</v>
      </c>
      <c r="E21" s="43">
        <f>C21*D21</f>
        <v>172</v>
      </c>
      <c r="F21" s="43"/>
      <c r="G21" s="43"/>
      <c r="H21" s="18">
        <v>1</v>
      </c>
      <c r="I21" s="30">
        <v>511</v>
      </c>
      <c r="J21" s="34">
        <f t="shared" si="0"/>
        <v>511</v>
      </c>
      <c r="K21" s="54"/>
      <c r="L21" s="31"/>
      <c r="M21" s="89"/>
      <c r="N21" s="6"/>
    </row>
    <row r="22" spans="1:14" ht="15.75" x14ac:dyDescent="0.25">
      <c r="A22" s="89"/>
      <c r="B22" s="22" t="s">
        <v>123</v>
      </c>
      <c r="C22" s="18">
        <v>2</v>
      </c>
      <c r="D22" s="18">
        <v>260</v>
      </c>
      <c r="E22" s="43">
        <f>C22*D22</f>
        <v>520</v>
      </c>
      <c r="F22" s="43"/>
      <c r="G22" s="43"/>
      <c r="H22" s="18">
        <v>1</v>
      </c>
      <c r="I22" s="30">
        <v>0</v>
      </c>
      <c r="J22" s="34">
        <f t="shared" si="0"/>
        <v>0</v>
      </c>
      <c r="K22" s="54"/>
      <c r="L22" s="31"/>
      <c r="M22" s="89"/>
      <c r="N22" s="6"/>
    </row>
    <row r="23" spans="1:14" ht="15.75" x14ac:dyDescent="0.25">
      <c r="A23" s="89"/>
      <c r="B23" s="22" t="s">
        <v>124</v>
      </c>
      <c r="C23" s="18">
        <v>1</v>
      </c>
      <c r="D23" s="18">
        <v>320</v>
      </c>
      <c r="E23" s="43">
        <f>C23*D23</f>
        <v>320</v>
      </c>
      <c r="F23" s="43"/>
      <c r="G23" s="43"/>
      <c r="H23" s="18">
        <v>1</v>
      </c>
      <c r="I23" s="30">
        <v>134</v>
      </c>
      <c r="J23" s="34">
        <f t="shared" si="0"/>
        <v>134</v>
      </c>
      <c r="K23" s="54"/>
      <c r="L23" s="31"/>
      <c r="M23" s="89"/>
      <c r="N23" s="6"/>
    </row>
    <row r="24" spans="1:14" ht="15.75" x14ac:dyDescent="0.25">
      <c r="A24" s="89"/>
      <c r="B24" s="22" t="s">
        <v>125</v>
      </c>
      <c r="C24" s="18">
        <v>1</v>
      </c>
      <c r="D24" s="18">
        <v>80</v>
      </c>
      <c r="E24" s="43">
        <f>C24*D24</f>
        <v>80</v>
      </c>
      <c r="F24" s="43"/>
      <c r="G24" s="43"/>
      <c r="H24" s="18">
        <v>1</v>
      </c>
      <c r="I24" s="30">
        <v>18</v>
      </c>
      <c r="J24" s="34">
        <f t="shared" si="0"/>
        <v>18</v>
      </c>
      <c r="K24" s="54"/>
      <c r="L24" s="31"/>
      <c r="M24" s="89"/>
      <c r="N24" s="6"/>
    </row>
    <row r="25" spans="1:14" ht="15.75" x14ac:dyDescent="0.25">
      <c r="A25" s="89"/>
      <c r="B25" s="22" t="s">
        <v>126</v>
      </c>
      <c r="C25" s="18">
        <v>1</v>
      </c>
      <c r="D25" s="18">
        <v>10.8</v>
      </c>
      <c r="E25" s="43">
        <f>C25*D25</f>
        <v>10.8</v>
      </c>
      <c r="F25" s="43"/>
      <c r="G25" s="43"/>
      <c r="H25" s="18">
        <v>1</v>
      </c>
      <c r="I25" s="30">
        <v>0</v>
      </c>
      <c r="J25" s="34">
        <f t="shared" si="0"/>
        <v>0</v>
      </c>
      <c r="K25" s="54"/>
      <c r="L25" s="31"/>
      <c r="M25" s="89"/>
      <c r="N25" s="6"/>
    </row>
    <row r="26" spans="1:14" ht="15.75" x14ac:dyDescent="0.25">
      <c r="A26" s="89"/>
      <c r="B26" s="24" t="s">
        <v>127</v>
      </c>
      <c r="C26" s="28">
        <v>1</v>
      </c>
      <c r="D26" s="28">
        <v>90</v>
      </c>
      <c r="E26" s="43">
        <f>C26*D26</f>
        <v>90</v>
      </c>
      <c r="F26" s="108"/>
      <c r="G26" s="108"/>
      <c r="H26" s="28">
        <v>1</v>
      </c>
      <c r="I26" s="32">
        <v>180</v>
      </c>
      <c r="J26" s="34">
        <f t="shared" si="0"/>
        <v>180</v>
      </c>
      <c r="K26" s="53"/>
      <c r="L26" s="33"/>
      <c r="M26" s="89"/>
      <c r="N26" s="6"/>
    </row>
    <row r="27" spans="1:14" ht="15.75" x14ac:dyDescent="0.25">
      <c r="A27" s="86" t="s">
        <v>133</v>
      </c>
      <c r="B27" s="22" t="s">
        <v>129</v>
      </c>
      <c r="C27" s="18">
        <v>1</v>
      </c>
      <c r="D27" s="18">
        <v>120</v>
      </c>
      <c r="E27" s="43">
        <f>C27*D27</f>
        <v>120</v>
      </c>
      <c r="F27" s="108"/>
      <c r="G27" s="108"/>
      <c r="H27" s="18">
        <v>0</v>
      </c>
      <c r="I27" s="18"/>
      <c r="J27" s="34">
        <f t="shared" si="0"/>
        <v>0</v>
      </c>
      <c r="K27" s="54"/>
      <c r="L27" s="18"/>
      <c r="M27" s="20"/>
      <c r="N27" s="6"/>
    </row>
    <row r="28" spans="1:14" ht="15.75" x14ac:dyDescent="0.25">
      <c r="A28" s="86"/>
      <c r="B28" s="22" t="s">
        <v>130</v>
      </c>
      <c r="C28" s="19" t="s">
        <v>91</v>
      </c>
      <c r="D28" s="19" t="s">
        <v>91</v>
      </c>
      <c r="E28" s="43"/>
      <c r="F28" s="43"/>
      <c r="G28" s="43"/>
      <c r="H28" s="18">
        <v>1</v>
      </c>
      <c r="I28" s="18">
        <v>80</v>
      </c>
      <c r="J28" s="34">
        <f t="shared" si="0"/>
        <v>80</v>
      </c>
      <c r="K28" s="54"/>
      <c r="L28" s="18"/>
      <c r="M28" s="20"/>
      <c r="N28" s="6"/>
    </row>
    <row r="29" spans="1:14" ht="15.75" x14ac:dyDescent="0.25">
      <c r="A29" s="86"/>
      <c r="B29" s="22" t="s">
        <v>131</v>
      </c>
      <c r="C29" s="19" t="s">
        <v>91</v>
      </c>
      <c r="D29" s="19" t="s">
        <v>91</v>
      </c>
      <c r="E29" s="43"/>
      <c r="F29" s="43"/>
      <c r="G29" s="43"/>
      <c r="H29" s="18">
        <v>1</v>
      </c>
      <c r="I29" s="18">
        <v>3</v>
      </c>
      <c r="J29" s="34">
        <f t="shared" si="0"/>
        <v>3</v>
      </c>
      <c r="K29" s="54"/>
      <c r="L29" s="18"/>
      <c r="M29" s="20"/>
      <c r="N29" s="6"/>
    </row>
    <row r="30" spans="1:14" ht="15.75" x14ac:dyDescent="0.25">
      <c r="A30" s="86" t="s">
        <v>103</v>
      </c>
      <c r="B30" s="22" t="s">
        <v>101</v>
      </c>
      <c r="C30" s="23">
        <v>2</v>
      </c>
      <c r="D30" s="23">
        <v>350</v>
      </c>
      <c r="E30" s="43">
        <f>C30*D30</f>
        <v>700</v>
      </c>
      <c r="F30" s="43"/>
      <c r="G30" s="43"/>
      <c r="H30" s="18">
        <v>0</v>
      </c>
      <c r="I30" s="18"/>
      <c r="J30" s="34">
        <f t="shared" si="0"/>
        <v>0</v>
      </c>
      <c r="K30" s="54"/>
      <c r="L30" s="15"/>
      <c r="M30" s="15"/>
      <c r="N30" s="6"/>
    </row>
    <row r="31" spans="1:14" ht="15.75" x14ac:dyDescent="0.25">
      <c r="A31" s="86"/>
      <c r="B31" s="24" t="s">
        <v>102</v>
      </c>
      <c r="C31" s="25">
        <v>1</v>
      </c>
      <c r="D31" s="25">
        <v>80</v>
      </c>
      <c r="E31" s="43">
        <f>C31*D31</f>
        <v>80</v>
      </c>
      <c r="F31" s="43"/>
      <c r="G31" s="43"/>
      <c r="H31" s="18">
        <v>0</v>
      </c>
      <c r="I31" s="18"/>
      <c r="J31" s="34">
        <f t="shared" si="0"/>
        <v>0</v>
      </c>
      <c r="K31" s="54"/>
      <c r="L31" s="15"/>
      <c r="M31" s="15"/>
      <c r="N31" s="6"/>
    </row>
    <row r="32" spans="1:14" ht="15.75" x14ac:dyDescent="0.25">
      <c r="A32" s="24" t="s">
        <v>134</v>
      </c>
      <c r="B32" s="24" t="s">
        <v>132</v>
      </c>
      <c r="C32" s="28">
        <v>1</v>
      </c>
      <c r="D32" s="28">
        <v>62</v>
      </c>
      <c r="E32" s="43">
        <f>C32*D32</f>
        <v>62</v>
      </c>
      <c r="F32" s="105"/>
      <c r="G32" s="105"/>
      <c r="H32" s="28">
        <v>0</v>
      </c>
      <c r="I32" s="18"/>
      <c r="J32" s="34">
        <f t="shared" si="0"/>
        <v>0</v>
      </c>
      <c r="K32" s="54"/>
      <c r="L32" s="18"/>
      <c r="M32" s="20"/>
      <c r="N32" s="6"/>
    </row>
    <row r="33" spans="1:14" ht="15.75" x14ac:dyDescent="0.25">
      <c r="A33" s="22" t="s">
        <v>136</v>
      </c>
      <c r="B33" s="15" t="s">
        <v>135</v>
      </c>
      <c r="C33" s="18">
        <v>1</v>
      </c>
      <c r="D33" s="18">
        <v>70</v>
      </c>
      <c r="E33" s="43">
        <f>C33*D33</f>
        <v>70</v>
      </c>
      <c r="F33" s="43"/>
      <c r="G33" s="43"/>
      <c r="H33" s="18">
        <v>1</v>
      </c>
      <c r="I33" s="34">
        <v>200</v>
      </c>
      <c r="J33" s="34">
        <f t="shared" si="0"/>
        <v>200</v>
      </c>
      <c r="K33" s="54"/>
      <c r="L33" s="34"/>
      <c r="M33" s="35"/>
      <c r="N33" s="6"/>
    </row>
    <row r="34" spans="1:14" ht="47.25" x14ac:dyDescent="0.25">
      <c r="A34" s="22" t="s">
        <v>137</v>
      </c>
      <c r="B34" s="36" t="s">
        <v>138</v>
      </c>
      <c r="C34" s="18">
        <v>1</v>
      </c>
      <c r="D34" s="18">
        <v>207</v>
      </c>
      <c r="E34" s="43">
        <f>C34*D34</f>
        <v>207</v>
      </c>
      <c r="F34" s="43"/>
      <c r="G34" s="43"/>
      <c r="H34" s="18">
        <v>1</v>
      </c>
      <c r="I34" s="18">
        <v>24</v>
      </c>
      <c r="J34" s="34">
        <f t="shared" si="0"/>
        <v>24</v>
      </c>
      <c r="K34" s="54"/>
      <c r="L34" s="18"/>
      <c r="M34" s="14" t="s">
        <v>139</v>
      </c>
      <c r="N34" s="6"/>
    </row>
    <row r="35" spans="1:14" ht="15.75" x14ac:dyDescent="0.25">
      <c r="A35" s="87" t="s">
        <v>151</v>
      </c>
      <c r="B35" s="15" t="s">
        <v>140</v>
      </c>
      <c r="C35" s="18" t="s">
        <v>91</v>
      </c>
      <c r="D35" s="18" t="s">
        <v>91</v>
      </c>
      <c r="E35" s="43"/>
      <c r="F35" s="43"/>
      <c r="G35" s="43"/>
      <c r="H35" s="18">
        <v>1</v>
      </c>
      <c r="I35" s="18">
        <v>625</v>
      </c>
      <c r="J35" s="34">
        <f t="shared" si="0"/>
        <v>625</v>
      </c>
      <c r="K35" s="54"/>
      <c r="L35" s="18"/>
      <c r="M35" s="18"/>
      <c r="N35" s="6"/>
    </row>
    <row r="36" spans="1:14" ht="15.75" x14ac:dyDescent="0.25">
      <c r="A36" s="89"/>
      <c r="B36" s="86" t="s">
        <v>141</v>
      </c>
      <c r="C36" s="18">
        <v>1</v>
      </c>
      <c r="D36" s="18">
        <v>160</v>
      </c>
      <c r="E36" s="43">
        <f>C36*D36</f>
        <v>160</v>
      </c>
      <c r="F36" s="43"/>
      <c r="G36" s="43"/>
      <c r="H36" s="18"/>
      <c r="I36" s="18"/>
      <c r="J36" s="34">
        <f t="shared" si="0"/>
        <v>0</v>
      </c>
      <c r="K36" s="54"/>
      <c r="L36" s="18"/>
      <c r="M36" s="18"/>
      <c r="N36" s="6"/>
    </row>
    <row r="37" spans="1:14" ht="15.75" x14ac:dyDescent="0.25">
      <c r="A37" s="89"/>
      <c r="B37" s="86"/>
      <c r="C37" s="18">
        <v>1</v>
      </c>
      <c r="D37" s="18">
        <v>100</v>
      </c>
      <c r="E37" s="43">
        <f>C37*D37</f>
        <v>100</v>
      </c>
      <c r="F37" s="43"/>
      <c r="G37" s="43"/>
      <c r="H37" s="18"/>
      <c r="I37" s="18"/>
      <c r="J37" s="34">
        <f t="shared" si="0"/>
        <v>0</v>
      </c>
      <c r="K37" s="54"/>
      <c r="L37" s="18"/>
      <c r="M37" s="18"/>
      <c r="N37" s="6"/>
    </row>
    <row r="38" spans="1:14" ht="15.75" x14ac:dyDescent="0.25">
      <c r="A38" s="89"/>
      <c r="B38" s="15" t="s">
        <v>142</v>
      </c>
      <c r="C38" s="18" t="s">
        <v>91</v>
      </c>
      <c r="D38" s="18" t="s">
        <v>91</v>
      </c>
      <c r="E38" s="43"/>
      <c r="F38" s="43"/>
      <c r="G38" s="43"/>
      <c r="H38" s="18">
        <v>1</v>
      </c>
      <c r="I38" s="18">
        <v>1000</v>
      </c>
      <c r="J38" s="34">
        <f t="shared" si="0"/>
        <v>1000</v>
      </c>
      <c r="K38" s="54"/>
      <c r="L38" s="18"/>
      <c r="M38" s="18"/>
      <c r="N38" s="6"/>
    </row>
    <row r="39" spans="1:14" ht="15.75" x14ac:dyDescent="0.25">
      <c r="A39" s="89"/>
      <c r="B39" s="86" t="s">
        <v>143</v>
      </c>
      <c r="C39" s="18">
        <v>1</v>
      </c>
      <c r="D39" s="18">
        <v>48</v>
      </c>
      <c r="E39" s="43">
        <f>C39*D39</f>
        <v>48</v>
      </c>
      <c r="F39" s="43"/>
      <c r="G39" s="43"/>
      <c r="H39" s="18">
        <v>1</v>
      </c>
      <c r="I39" s="18">
        <v>500</v>
      </c>
      <c r="J39" s="34">
        <f t="shared" si="0"/>
        <v>500</v>
      </c>
      <c r="K39" s="54"/>
      <c r="L39" s="18"/>
      <c r="M39" s="18"/>
      <c r="N39" s="6"/>
    </row>
    <row r="40" spans="1:14" ht="15.75" x14ac:dyDescent="0.25">
      <c r="A40" s="89"/>
      <c r="B40" s="86"/>
      <c r="C40" s="18">
        <v>1</v>
      </c>
      <c r="D40" s="18">
        <v>50</v>
      </c>
      <c r="E40" s="43">
        <f>C40*D40</f>
        <v>50</v>
      </c>
      <c r="F40" s="43"/>
      <c r="G40" s="43"/>
      <c r="H40" s="18"/>
      <c r="I40" s="18"/>
      <c r="J40" s="34">
        <f t="shared" si="0"/>
        <v>0</v>
      </c>
      <c r="K40" s="54"/>
      <c r="L40" s="18"/>
      <c r="M40" s="18"/>
      <c r="N40" s="6"/>
    </row>
    <row r="41" spans="1:14" ht="15.75" x14ac:dyDescent="0.25">
      <c r="A41" s="89"/>
      <c r="B41" s="86"/>
      <c r="C41" s="18">
        <v>1</v>
      </c>
      <c r="D41" s="18">
        <v>64</v>
      </c>
      <c r="E41" s="43">
        <f>C41*D41</f>
        <v>64</v>
      </c>
      <c r="F41" s="43"/>
      <c r="G41" s="43"/>
      <c r="H41" s="18"/>
      <c r="I41" s="18"/>
      <c r="J41" s="34">
        <f t="shared" si="0"/>
        <v>0</v>
      </c>
      <c r="K41" s="54"/>
      <c r="L41" s="18"/>
      <c r="M41" s="18"/>
      <c r="N41" s="6"/>
    </row>
    <row r="42" spans="1:14" ht="15.75" x14ac:dyDescent="0.25">
      <c r="A42" s="89"/>
      <c r="B42" s="15" t="s">
        <v>144</v>
      </c>
      <c r="C42" s="18">
        <v>1</v>
      </c>
      <c r="D42" s="18">
        <v>130</v>
      </c>
      <c r="E42" s="43">
        <f>C42*D42</f>
        <v>130</v>
      </c>
      <c r="F42" s="43"/>
      <c r="G42" s="43"/>
      <c r="H42" s="18">
        <v>1</v>
      </c>
      <c r="I42" s="18">
        <v>50</v>
      </c>
      <c r="J42" s="34">
        <f t="shared" si="0"/>
        <v>50</v>
      </c>
      <c r="K42" s="54"/>
      <c r="L42" s="18"/>
      <c r="M42" s="18"/>
      <c r="N42" s="6"/>
    </row>
    <row r="43" spans="1:14" ht="15.75" x14ac:dyDescent="0.25">
      <c r="A43" s="89"/>
      <c r="B43" s="15" t="s">
        <v>145</v>
      </c>
      <c r="C43" s="18">
        <v>1</v>
      </c>
      <c r="D43" s="18">
        <v>40</v>
      </c>
      <c r="E43" s="43">
        <f>C43*D43</f>
        <v>40</v>
      </c>
      <c r="F43" s="43"/>
      <c r="G43" s="43"/>
      <c r="H43" s="18">
        <v>1</v>
      </c>
      <c r="I43" s="18">
        <v>100</v>
      </c>
      <c r="J43" s="34">
        <f t="shared" ref="J43:J74" si="1">H43*I43</f>
        <v>100</v>
      </c>
      <c r="K43" s="54"/>
      <c r="L43" s="18"/>
      <c r="M43" s="18"/>
      <c r="N43" s="6"/>
    </row>
    <row r="44" spans="1:14" ht="15.75" x14ac:dyDescent="0.25">
      <c r="A44" s="89"/>
      <c r="B44" s="15" t="s">
        <v>146</v>
      </c>
      <c r="C44" s="18">
        <v>1</v>
      </c>
      <c r="D44" s="18">
        <v>70</v>
      </c>
      <c r="E44" s="43">
        <f>C44*D44</f>
        <v>70</v>
      </c>
      <c r="F44" s="43"/>
      <c r="G44" s="43"/>
      <c r="H44" s="18"/>
      <c r="I44" s="18"/>
      <c r="J44" s="34">
        <f t="shared" si="1"/>
        <v>0</v>
      </c>
      <c r="K44" s="54"/>
      <c r="L44" s="18"/>
      <c r="M44" s="18"/>
      <c r="N44" s="6"/>
    </row>
    <row r="45" spans="1:14" ht="15.75" x14ac:dyDescent="0.25">
      <c r="A45" s="89"/>
      <c r="B45" s="15" t="s">
        <v>147</v>
      </c>
      <c r="C45" s="18">
        <v>1</v>
      </c>
      <c r="D45" s="18">
        <v>80</v>
      </c>
      <c r="E45" s="43">
        <f>C45*D45</f>
        <v>80</v>
      </c>
      <c r="F45" s="43"/>
      <c r="G45" s="43"/>
      <c r="H45" s="18"/>
      <c r="I45" s="18"/>
      <c r="J45" s="34">
        <f t="shared" si="1"/>
        <v>0</v>
      </c>
      <c r="K45" s="54"/>
      <c r="L45" s="18"/>
      <c r="M45" s="18"/>
      <c r="N45" s="6"/>
    </row>
    <row r="46" spans="1:14" ht="15.75" x14ac:dyDescent="0.25">
      <c r="A46" s="89"/>
      <c r="B46" s="15" t="s">
        <v>148</v>
      </c>
      <c r="C46" s="18">
        <v>1</v>
      </c>
      <c r="D46" s="18">
        <v>60</v>
      </c>
      <c r="E46" s="43">
        <f>C46*D46</f>
        <v>60</v>
      </c>
      <c r="F46" s="43"/>
      <c r="G46" s="43"/>
      <c r="H46" s="18"/>
      <c r="I46" s="18"/>
      <c r="J46" s="34">
        <f t="shared" si="1"/>
        <v>0</v>
      </c>
      <c r="K46" s="54"/>
      <c r="L46" s="18"/>
      <c r="M46" s="18"/>
      <c r="N46" s="6"/>
    </row>
    <row r="47" spans="1:14" ht="15.75" x14ac:dyDescent="0.25">
      <c r="A47" s="89"/>
      <c r="B47" s="15" t="s">
        <v>149</v>
      </c>
      <c r="C47" s="18">
        <v>1</v>
      </c>
      <c r="D47" s="18">
        <v>20</v>
      </c>
      <c r="E47" s="43">
        <f>C47*D47</f>
        <v>20</v>
      </c>
      <c r="F47" s="43"/>
      <c r="G47" s="43"/>
      <c r="H47" s="18"/>
      <c r="I47" s="18"/>
      <c r="J47" s="34">
        <f t="shared" si="1"/>
        <v>0</v>
      </c>
      <c r="K47" s="54"/>
      <c r="L47" s="18"/>
      <c r="M47" s="20"/>
      <c r="N47" s="6"/>
    </row>
    <row r="48" spans="1:14" ht="15.75" x14ac:dyDescent="0.25">
      <c r="A48" s="88"/>
      <c r="B48" s="15" t="s">
        <v>150</v>
      </c>
      <c r="C48" s="18">
        <v>1</v>
      </c>
      <c r="D48" s="18">
        <v>24</v>
      </c>
      <c r="E48" s="43">
        <f>C48*D48</f>
        <v>24</v>
      </c>
      <c r="F48" s="43"/>
      <c r="G48" s="43"/>
      <c r="H48" s="18"/>
      <c r="I48" s="18"/>
      <c r="J48" s="34">
        <f t="shared" si="1"/>
        <v>0</v>
      </c>
      <c r="K48" s="54"/>
      <c r="L48" s="18"/>
      <c r="M48" s="20"/>
      <c r="N48" s="6"/>
    </row>
    <row r="49" spans="1:13" ht="15.75" x14ac:dyDescent="0.25">
      <c r="A49" s="87" t="s">
        <v>96</v>
      </c>
      <c r="B49" s="20" t="s">
        <v>93</v>
      </c>
      <c r="C49" s="19" t="s">
        <v>91</v>
      </c>
      <c r="D49" s="19" t="s">
        <v>91</v>
      </c>
      <c r="E49" s="43"/>
      <c r="F49" s="43"/>
      <c r="G49" s="43"/>
      <c r="H49" s="18">
        <v>1</v>
      </c>
      <c r="I49" s="19">
        <v>800</v>
      </c>
      <c r="J49" s="34">
        <f t="shared" si="1"/>
        <v>800</v>
      </c>
      <c r="K49" s="54"/>
      <c r="L49" s="15"/>
      <c r="M49" s="20"/>
    </row>
    <row r="50" spans="1:13" ht="15.75" x14ac:dyDescent="0.25">
      <c r="A50" s="89"/>
      <c r="B50" s="20" t="s">
        <v>76</v>
      </c>
      <c r="C50" s="19" t="s">
        <v>91</v>
      </c>
      <c r="D50" s="19" t="s">
        <v>91</v>
      </c>
      <c r="E50" s="43"/>
      <c r="F50" s="43"/>
      <c r="G50" s="43"/>
      <c r="H50" s="18">
        <v>1</v>
      </c>
      <c r="I50" s="19">
        <v>36</v>
      </c>
      <c r="J50" s="34">
        <f t="shared" si="1"/>
        <v>36</v>
      </c>
      <c r="K50" s="54"/>
      <c r="L50" s="15"/>
      <c r="M50" s="20"/>
    </row>
    <row r="51" spans="1:13" ht="15.75" x14ac:dyDescent="0.25">
      <c r="A51" s="89"/>
      <c r="B51" s="20" t="s">
        <v>77</v>
      </c>
      <c r="C51" s="19" t="s">
        <v>91</v>
      </c>
      <c r="D51" s="19" t="s">
        <v>91</v>
      </c>
      <c r="E51" s="43"/>
      <c r="F51" s="43"/>
      <c r="G51" s="43"/>
      <c r="H51" s="18">
        <v>1</v>
      </c>
      <c r="I51" s="19">
        <v>22</v>
      </c>
      <c r="J51" s="34">
        <f t="shared" si="1"/>
        <v>22</v>
      </c>
      <c r="K51" s="54"/>
      <c r="L51" s="15"/>
      <c r="M51" s="20"/>
    </row>
    <row r="52" spans="1:13" ht="15.75" x14ac:dyDescent="0.25">
      <c r="A52" s="86" t="s">
        <v>97</v>
      </c>
      <c r="B52" s="20" t="s">
        <v>74</v>
      </c>
      <c r="C52" s="19" t="s">
        <v>91</v>
      </c>
      <c r="D52" s="19" t="s">
        <v>91</v>
      </c>
      <c r="E52" s="43"/>
      <c r="F52" s="43"/>
      <c r="G52" s="43"/>
      <c r="H52" s="18">
        <v>1</v>
      </c>
      <c r="I52" s="19">
        <v>128</v>
      </c>
      <c r="J52" s="34">
        <f t="shared" si="1"/>
        <v>128</v>
      </c>
      <c r="K52" s="54"/>
      <c r="L52" s="20"/>
      <c r="M52" s="21"/>
    </row>
    <row r="53" spans="1:13" ht="15.75" x14ac:dyDescent="0.25">
      <c r="A53" s="86"/>
      <c r="B53" s="20" t="s">
        <v>38</v>
      </c>
      <c r="C53" s="19" t="s">
        <v>91</v>
      </c>
      <c r="D53" s="19" t="s">
        <v>91</v>
      </c>
      <c r="E53" s="43"/>
      <c r="F53" s="43"/>
      <c r="G53" s="43"/>
      <c r="H53" s="18">
        <v>1</v>
      </c>
      <c r="I53" s="19">
        <v>1.8</v>
      </c>
      <c r="J53" s="34">
        <f t="shared" si="1"/>
        <v>1.8</v>
      </c>
      <c r="K53" s="54"/>
      <c r="L53" s="20"/>
      <c r="M53" s="21"/>
    </row>
    <row r="54" spans="1:13" ht="15.75" x14ac:dyDescent="0.25">
      <c r="A54" s="86"/>
      <c r="B54" s="20" t="s">
        <v>38</v>
      </c>
      <c r="C54" s="19" t="s">
        <v>91</v>
      </c>
      <c r="D54" s="19" t="s">
        <v>91</v>
      </c>
      <c r="E54" s="43"/>
      <c r="F54" s="43"/>
      <c r="G54" s="43"/>
      <c r="H54" s="18">
        <v>1</v>
      </c>
      <c r="I54" s="19">
        <v>1.8</v>
      </c>
      <c r="J54" s="34">
        <f t="shared" si="1"/>
        <v>1.8</v>
      </c>
      <c r="K54" s="54"/>
      <c r="L54" s="20"/>
      <c r="M54" s="21"/>
    </row>
    <row r="55" spans="1:13" ht="15.75" x14ac:dyDescent="0.25">
      <c r="A55" s="86"/>
      <c r="B55" s="20" t="s">
        <v>38</v>
      </c>
      <c r="C55" s="19" t="s">
        <v>91</v>
      </c>
      <c r="D55" s="19" t="s">
        <v>91</v>
      </c>
      <c r="E55" s="43"/>
      <c r="F55" s="43"/>
      <c r="G55" s="43"/>
      <c r="H55" s="18">
        <v>1</v>
      </c>
      <c r="I55" s="19">
        <v>1.8</v>
      </c>
      <c r="J55" s="34">
        <f t="shared" si="1"/>
        <v>1.8</v>
      </c>
      <c r="K55" s="54"/>
      <c r="L55" s="20"/>
      <c r="M55" s="21"/>
    </row>
    <row r="56" spans="1:13" ht="15.75" x14ac:dyDescent="0.25">
      <c r="A56" s="86"/>
      <c r="B56" s="20" t="s">
        <v>38</v>
      </c>
      <c r="C56" s="19" t="s">
        <v>91</v>
      </c>
      <c r="D56" s="19" t="s">
        <v>91</v>
      </c>
      <c r="E56" s="43"/>
      <c r="F56" s="43"/>
      <c r="G56" s="43"/>
      <c r="H56" s="18">
        <v>1</v>
      </c>
      <c r="I56" s="19">
        <v>1.8</v>
      </c>
      <c r="J56" s="34">
        <f t="shared" si="1"/>
        <v>1.8</v>
      </c>
      <c r="K56" s="54"/>
      <c r="L56" s="20"/>
      <c r="M56" s="21"/>
    </row>
    <row r="57" spans="1:13" ht="15.75" x14ac:dyDescent="0.25">
      <c r="A57" s="86"/>
      <c r="B57" s="20" t="s">
        <v>38</v>
      </c>
      <c r="C57" s="19" t="s">
        <v>91</v>
      </c>
      <c r="D57" s="19" t="s">
        <v>91</v>
      </c>
      <c r="E57" s="43"/>
      <c r="F57" s="43"/>
      <c r="G57" s="43"/>
      <c r="H57" s="18">
        <v>1</v>
      </c>
      <c r="I57" s="19">
        <v>1.8</v>
      </c>
      <c r="J57" s="34">
        <f t="shared" si="1"/>
        <v>1.8</v>
      </c>
      <c r="K57" s="54"/>
      <c r="L57" s="20"/>
      <c r="M57" s="21"/>
    </row>
    <row r="58" spans="1:13" ht="15.75" x14ac:dyDescent="0.25">
      <c r="A58" s="86"/>
      <c r="B58" s="20" t="s">
        <v>38</v>
      </c>
      <c r="C58" s="19" t="s">
        <v>91</v>
      </c>
      <c r="D58" s="19" t="s">
        <v>91</v>
      </c>
      <c r="E58" s="43"/>
      <c r="F58" s="43"/>
      <c r="G58" s="43"/>
      <c r="H58" s="18">
        <v>1</v>
      </c>
      <c r="I58" s="19">
        <v>1.8</v>
      </c>
      <c r="J58" s="34">
        <f t="shared" si="1"/>
        <v>1.8</v>
      </c>
      <c r="K58" s="54"/>
      <c r="L58" s="20"/>
      <c r="M58" s="21"/>
    </row>
    <row r="59" spans="1:13" ht="31.5" x14ac:dyDescent="0.25">
      <c r="A59" s="86"/>
      <c r="B59" s="20" t="s">
        <v>39</v>
      </c>
      <c r="C59" s="19" t="s">
        <v>91</v>
      </c>
      <c r="D59" s="19" t="s">
        <v>91</v>
      </c>
      <c r="E59" s="43"/>
      <c r="F59" s="43"/>
      <c r="G59" s="43"/>
      <c r="H59" s="18">
        <v>1</v>
      </c>
      <c r="I59" s="19">
        <v>1.8</v>
      </c>
      <c r="J59" s="34">
        <f t="shared" si="1"/>
        <v>1.8</v>
      </c>
      <c r="K59" s="54"/>
      <c r="L59" s="20"/>
      <c r="M59" s="21"/>
    </row>
    <row r="60" spans="1:13" ht="15.75" x14ac:dyDescent="0.25">
      <c r="A60" s="93" t="s">
        <v>98</v>
      </c>
      <c r="B60" s="20" t="s">
        <v>94</v>
      </c>
      <c r="C60" s="19" t="s">
        <v>91</v>
      </c>
      <c r="D60" s="19" t="s">
        <v>91</v>
      </c>
      <c r="E60" s="43"/>
      <c r="F60" s="43"/>
      <c r="G60" s="43"/>
      <c r="H60" s="18">
        <v>1</v>
      </c>
      <c r="I60" s="19">
        <v>128</v>
      </c>
      <c r="J60" s="34">
        <f t="shared" si="1"/>
        <v>128</v>
      </c>
      <c r="K60" s="54"/>
      <c r="L60" s="20"/>
      <c r="M60" s="21"/>
    </row>
    <row r="61" spans="1:13" ht="15.75" x14ac:dyDescent="0.25">
      <c r="A61" s="94"/>
      <c r="B61" s="20" t="s">
        <v>78</v>
      </c>
      <c r="C61" s="19" t="s">
        <v>91</v>
      </c>
      <c r="D61" s="19" t="s">
        <v>91</v>
      </c>
      <c r="E61" s="43"/>
      <c r="F61" s="43"/>
      <c r="G61" s="43"/>
      <c r="H61" s="18">
        <v>1</v>
      </c>
      <c r="I61" s="19">
        <v>4.5</v>
      </c>
      <c r="J61" s="34">
        <f t="shared" si="1"/>
        <v>4.5</v>
      </c>
      <c r="K61" s="54"/>
      <c r="L61" s="20"/>
      <c r="M61" s="21"/>
    </row>
    <row r="62" spans="1:13" ht="15.75" x14ac:dyDescent="0.25">
      <c r="A62" s="94"/>
      <c r="B62" s="20" t="s">
        <v>79</v>
      </c>
      <c r="C62" s="19" t="s">
        <v>91</v>
      </c>
      <c r="D62" s="19" t="s">
        <v>91</v>
      </c>
      <c r="E62" s="43"/>
      <c r="F62" s="43"/>
      <c r="G62" s="43"/>
      <c r="H62" s="18">
        <v>1</v>
      </c>
      <c r="I62" s="19">
        <v>0.9</v>
      </c>
      <c r="J62" s="34">
        <f t="shared" si="1"/>
        <v>0.9</v>
      </c>
      <c r="K62" s="54"/>
      <c r="L62" s="20"/>
      <c r="M62" s="21"/>
    </row>
    <row r="63" spans="1:13" ht="15.75" x14ac:dyDescent="0.25">
      <c r="A63" s="94"/>
      <c r="B63" s="20" t="s">
        <v>80</v>
      </c>
      <c r="C63" s="19" t="s">
        <v>91</v>
      </c>
      <c r="D63" s="19" t="s">
        <v>91</v>
      </c>
      <c r="E63" s="43"/>
      <c r="F63" s="43"/>
      <c r="G63" s="43"/>
      <c r="H63" s="18">
        <v>1</v>
      </c>
      <c r="I63" s="19">
        <v>4.5</v>
      </c>
      <c r="J63" s="34">
        <f t="shared" si="1"/>
        <v>4.5</v>
      </c>
      <c r="K63" s="54"/>
      <c r="L63" s="20"/>
      <c r="M63" s="21"/>
    </row>
    <row r="64" spans="1:13" ht="31.5" x14ac:dyDescent="0.25">
      <c r="A64" s="87" t="s">
        <v>99</v>
      </c>
      <c r="B64" s="20" t="s">
        <v>51</v>
      </c>
      <c r="C64" s="19" t="s">
        <v>91</v>
      </c>
      <c r="D64" s="19" t="s">
        <v>91</v>
      </c>
      <c r="E64" s="43"/>
      <c r="F64" s="43"/>
      <c r="G64" s="43"/>
      <c r="H64" s="18">
        <v>1</v>
      </c>
      <c r="I64" s="19">
        <v>1280</v>
      </c>
      <c r="J64" s="34">
        <f t="shared" si="1"/>
        <v>1280</v>
      </c>
      <c r="K64" s="54"/>
      <c r="L64" s="20"/>
      <c r="M64" s="21"/>
    </row>
    <row r="65" spans="1:13" ht="15.75" x14ac:dyDescent="0.25">
      <c r="A65" s="89"/>
      <c r="B65" s="20" t="s">
        <v>81</v>
      </c>
      <c r="C65" s="19" t="s">
        <v>91</v>
      </c>
      <c r="D65" s="19" t="s">
        <v>91</v>
      </c>
      <c r="E65" s="43"/>
      <c r="F65" s="43"/>
      <c r="G65" s="43"/>
      <c r="H65" s="18">
        <v>1</v>
      </c>
      <c r="I65" s="19">
        <v>22.5</v>
      </c>
      <c r="J65" s="34">
        <f t="shared" si="1"/>
        <v>22.5</v>
      </c>
      <c r="K65" s="54"/>
      <c r="L65" s="20"/>
      <c r="M65" s="21"/>
    </row>
    <row r="66" spans="1:13" ht="15.75" x14ac:dyDescent="0.25">
      <c r="A66" s="89"/>
      <c r="B66" s="20" t="s">
        <v>82</v>
      </c>
      <c r="C66" s="19" t="s">
        <v>91</v>
      </c>
      <c r="D66" s="19" t="s">
        <v>91</v>
      </c>
      <c r="E66" s="43"/>
      <c r="F66" s="43"/>
      <c r="G66" s="43"/>
      <c r="H66" s="18">
        <v>1</v>
      </c>
      <c r="I66" s="19">
        <v>27</v>
      </c>
      <c r="J66" s="34">
        <f t="shared" si="1"/>
        <v>27</v>
      </c>
      <c r="K66" s="54"/>
      <c r="L66" s="20"/>
      <c r="M66" s="21"/>
    </row>
    <row r="67" spans="1:13" ht="15.75" x14ac:dyDescent="0.25">
      <c r="A67" s="89"/>
      <c r="B67" s="20" t="s">
        <v>83</v>
      </c>
      <c r="C67" s="19" t="s">
        <v>91</v>
      </c>
      <c r="D67" s="19" t="s">
        <v>91</v>
      </c>
      <c r="E67" s="43"/>
      <c r="F67" s="43"/>
      <c r="G67" s="43"/>
      <c r="H67" s="18">
        <v>1</v>
      </c>
      <c r="I67" s="19">
        <v>30</v>
      </c>
      <c r="J67" s="34">
        <f t="shared" si="1"/>
        <v>30</v>
      </c>
      <c r="K67" s="54"/>
      <c r="L67" s="20"/>
      <c r="M67" s="21"/>
    </row>
    <row r="68" spans="1:13" ht="15.75" x14ac:dyDescent="0.25">
      <c r="A68" s="89"/>
      <c r="B68" s="20" t="s">
        <v>84</v>
      </c>
      <c r="C68" s="19" t="s">
        <v>91</v>
      </c>
      <c r="D68" s="19" t="s">
        <v>91</v>
      </c>
      <c r="E68" s="43"/>
      <c r="F68" s="43"/>
      <c r="G68" s="43"/>
      <c r="H68" s="18">
        <v>1</v>
      </c>
      <c r="I68" s="19">
        <v>31</v>
      </c>
      <c r="J68" s="34">
        <f t="shared" si="1"/>
        <v>31</v>
      </c>
      <c r="K68" s="54"/>
      <c r="L68" s="20"/>
      <c r="M68" s="21"/>
    </row>
    <row r="69" spans="1:13" ht="15.75" x14ac:dyDescent="0.25">
      <c r="A69" s="89"/>
      <c r="B69" s="20" t="s">
        <v>85</v>
      </c>
      <c r="C69" s="19" t="s">
        <v>91</v>
      </c>
      <c r="D69" s="19" t="s">
        <v>91</v>
      </c>
      <c r="E69" s="43"/>
      <c r="F69" s="43"/>
      <c r="G69" s="43"/>
      <c r="H69" s="18">
        <v>1</v>
      </c>
      <c r="I69" s="19">
        <v>36</v>
      </c>
      <c r="J69" s="34">
        <f t="shared" si="1"/>
        <v>36</v>
      </c>
      <c r="K69" s="54"/>
      <c r="L69" s="20"/>
      <c r="M69" s="21"/>
    </row>
    <row r="70" spans="1:13" s="9" customFormat="1" ht="15.75" x14ac:dyDescent="0.25">
      <c r="A70" s="87" t="s">
        <v>100</v>
      </c>
      <c r="B70" s="15" t="s">
        <v>64</v>
      </c>
      <c r="C70" s="23">
        <v>1</v>
      </c>
      <c r="D70" s="23">
        <v>220</v>
      </c>
      <c r="E70" s="43">
        <f>C70*D70</f>
        <v>220</v>
      </c>
      <c r="F70" s="43"/>
      <c r="G70" s="43"/>
      <c r="H70" s="18"/>
      <c r="I70" s="18">
        <v>0</v>
      </c>
      <c r="J70" s="34">
        <f t="shared" si="1"/>
        <v>0</v>
      </c>
      <c r="K70" s="54"/>
      <c r="L70" s="20"/>
      <c r="M70" s="36"/>
    </row>
    <row r="71" spans="1:13" s="9" customFormat="1" ht="15.75" x14ac:dyDescent="0.25">
      <c r="A71" s="89"/>
      <c r="B71" s="15" t="s">
        <v>86</v>
      </c>
      <c r="C71" s="23" t="s">
        <v>91</v>
      </c>
      <c r="D71" s="23" t="s">
        <v>91</v>
      </c>
      <c r="E71" s="43"/>
      <c r="F71" s="43"/>
      <c r="G71" s="43"/>
      <c r="H71" s="18">
        <v>1</v>
      </c>
      <c r="I71" s="18">
        <v>18</v>
      </c>
      <c r="J71" s="34">
        <f t="shared" si="1"/>
        <v>18</v>
      </c>
      <c r="K71" s="54"/>
      <c r="L71" s="20"/>
      <c r="M71" s="36"/>
    </row>
    <row r="72" spans="1:13" s="9" customFormat="1" ht="15.75" x14ac:dyDescent="0.25">
      <c r="A72" s="89"/>
      <c r="B72" s="15" t="s">
        <v>87</v>
      </c>
      <c r="C72" s="23" t="s">
        <v>91</v>
      </c>
      <c r="D72" s="23" t="s">
        <v>91</v>
      </c>
      <c r="E72" s="43"/>
      <c r="F72" s="43"/>
      <c r="G72" s="43"/>
      <c r="H72" s="18">
        <v>1</v>
      </c>
      <c r="I72" s="18">
        <v>8</v>
      </c>
      <c r="J72" s="34">
        <f t="shared" si="1"/>
        <v>8</v>
      </c>
      <c r="K72" s="54"/>
      <c r="L72" s="20"/>
      <c r="M72" s="36"/>
    </row>
    <row r="73" spans="1:13" s="9" customFormat="1" ht="15.75" x14ac:dyDescent="0.25">
      <c r="A73" s="89"/>
      <c r="B73" s="15" t="s">
        <v>88</v>
      </c>
      <c r="C73" s="23" t="s">
        <v>91</v>
      </c>
      <c r="D73" s="23" t="s">
        <v>91</v>
      </c>
      <c r="E73" s="43"/>
      <c r="F73" s="43"/>
      <c r="G73" s="43"/>
      <c r="H73" s="18">
        <v>1</v>
      </c>
      <c r="I73" s="18">
        <v>2</v>
      </c>
      <c r="J73" s="34">
        <f t="shared" si="1"/>
        <v>2</v>
      </c>
      <c r="K73" s="54"/>
      <c r="L73" s="20"/>
      <c r="M73" s="36"/>
    </row>
    <row r="74" spans="1:13" s="9" customFormat="1" ht="15.75" x14ac:dyDescent="0.25">
      <c r="A74" s="89"/>
      <c r="B74" s="16" t="s">
        <v>89</v>
      </c>
      <c r="C74" s="25" t="s">
        <v>91</v>
      </c>
      <c r="D74" s="25" t="s">
        <v>91</v>
      </c>
      <c r="E74" s="43"/>
      <c r="F74" s="105"/>
      <c r="G74" s="105"/>
      <c r="H74" s="28">
        <v>0</v>
      </c>
      <c r="I74" s="28">
        <v>0</v>
      </c>
      <c r="J74" s="34">
        <f t="shared" si="1"/>
        <v>0</v>
      </c>
      <c r="K74" s="53"/>
      <c r="L74" s="29"/>
      <c r="M74" s="36"/>
    </row>
    <row r="75" spans="1:13" ht="15.75" x14ac:dyDescent="0.25">
      <c r="A75" s="86" t="s">
        <v>154</v>
      </c>
      <c r="B75" s="15" t="s">
        <v>152</v>
      </c>
      <c r="C75" s="18">
        <v>1</v>
      </c>
      <c r="D75" s="18">
        <v>350</v>
      </c>
      <c r="E75" s="43">
        <f>C75*D75</f>
        <v>350</v>
      </c>
      <c r="F75" s="43"/>
      <c r="G75" s="43"/>
      <c r="H75" s="18">
        <v>0</v>
      </c>
      <c r="I75" s="19"/>
      <c r="J75" s="34">
        <f t="shared" ref="J75:J106" si="2">H75*I75</f>
        <v>0</v>
      </c>
      <c r="K75" s="54"/>
      <c r="L75" s="20"/>
      <c r="M75" s="21"/>
    </row>
    <row r="76" spans="1:13" ht="15.75" x14ac:dyDescent="0.25">
      <c r="A76" s="87"/>
      <c r="B76" s="16" t="s">
        <v>153</v>
      </c>
      <c r="C76" s="28">
        <v>1</v>
      </c>
      <c r="D76" s="28">
        <v>68</v>
      </c>
      <c r="E76" s="43">
        <f>C76*D76</f>
        <v>68</v>
      </c>
      <c r="F76" s="105"/>
      <c r="G76" s="105"/>
      <c r="H76" s="28">
        <v>0</v>
      </c>
      <c r="I76" s="38"/>
      <c r="J76" s="34">
        <f t="shared" si="2"/>
        <v>0</v>
      </c>
      <c r="K76" s="53"/>
      <c r="L76" s="29"/>
      <c r="M76" s="21"/>
    </row>
    <row r="77" spans="1:13" ht="15.75" x14ac:dyDescent="0.25">
      <c r="A77" s="87" t="s">
        <v>155</v>
      </c>
      <c r="B77" s="87" t="s">
        <v>156</v>
      </c>
      <c r="C77" s="18">
        <v>1</v>
      </c>
      <c r="D77" s="18">
        <v>150</v>
      </c>
      <c r="E77" s="43">
        <f>C77*D77</f>
        <v>150</v>
      </c>
      <c r="F77" s="43"/>
      <c r="G77" s="43"/>
      <c r="H77" s="18">
        <v>0</v>
      </c>
      <c r="I77" s="19"/>
      <c r="J77" s="34">
        <f t="shared" si="2"/>
        <v>0</v>
      </c>
      <c r="K77" s="54"/>
      <c r="L77" s="20"/>
      <c r="M77" s="21"/>
    </row>
    <row r="78" spans="1:13" ht="15.75" x14ac:dyDescent="0.25">
      <c r="A78" s="89"/>
      <c r="B78" s="88"/>
      <c r="C78" s="18">
        <v>1</v>
      </c>
      <c r="D78" s="18">
        <v>100</v>
      </c>
      <c r="E78" s="43">
        <f>C78*D78</f>
        <v>100</v>
      </c>
      <c r="F78" s="43"/>
      <c r="G78" s="43"/>
      <c r="H78" s="18">
        <v>0</v>
      </c>
      <c r="I78" s="19"/>
      <c r="J78" s="34">
        <f t="shared" si="2"/>
        <v>0</v>
      </c>
      <c r="K78" s="54"/>
      <c r="L78" s="20"/>
      <c r="M78" s="21"/>
    </row>
    <row r="79" spans="1:13" ht="15.75" x14ac:dyDescent="0.25">
      <c r="A79" s="89"/>
      <c r="B79" s="15" t="s">
        <v>158</v>
      </c>
      <c r="C79" s="18">
        <v>1</v>
      </c>
      <c r="D79" s="18">
        <v>15</v>
      </c>
      <c r="E79" s="43">
        <f>C79*D79</f>
        <v>15</v>
      </c>
      <c r="F79" s="43"/>
      <c r="G79" s="43"/>
      <c r="H79" s="18">
        <v>0</v>
      </c>
      <c r="I79" s="19"/>
      <c r="J79" s="34">
        <f t="shared" si="2"/>
        <v>0</v>
      </c>
      <c r="K79" s="54"/>
      <c r="L79" s="20"/>
      <c r="M79" s="21"/>
    </row>
    <row r="80" spans="1:13" ht="15.75" x14ac:dyDescent="0.25">
      <c r="A80" s="89"/>
      <c r="B80" s="15" t="s">
        <v>159</v>
      </c>
      <c r="C80" s="18">
        <v>1</v>
      </c>
      <c r="D80" s="18">
        <v>15</v>
      </c>
      <c r="E80" s="43">
        <f>C80*D80</f>
        <v>15</v>
      </c>
      <c r="F80" s="43"/>
      <c r="G80" s="43"/>
      <c r="H80" s="18">
        <v>0</v>
      </c>
      <c r="I80" s="19"/>
      <c r="J80" s="34">
        <f t="shared" si="2"/>
        <v>0</v>
      </c>
      <c r="K80" s="54"/>
      <c r="L80" s="20"/>
      <c r="M80" s="21"/>
    </row>
    <row r="81" spans="1:13" ht="15.75" x14ac:dyDescent="0.25">
      <c r="A81" s="88"/>
      <c r="B81" s="16" t="s">
        <v>157</v>
      </c>
      <c r="C81" s="28">
        <v>1</v>
      </c>
      <c r="D81" s="28">
        <v>50</v>
      </c>
      <c r="E81" s="43">
        <f>C81*D81</f>
        <v>50</v>
      </c>
      <c r="F81" s="43"/>
      <c r="G81" s="43"/>
      <c r="H81" s="18">
        <v>0</v>
      </c>
      <c r="I81" s="19"/>
      <c r="J81" s="34">
        <f t="shared" si="2"/>
        <v>0</v>
      </c>
      <c r="K81" s="54"/>
      <c r="L81" s="20"/>
      <c r="M81" s="21"/>
    </row>
    <row r="82" spans="1:13" ht="15.75" x14ac:dyDescent="0.25">
      <c r="A82" s="90" t="s">
        <v>160</v>
      </c>
      <c r="B82" s="86" t="s">
        <v>192</v>
      </c>
      <c r="C82" s="18">
        <v>1</v>
      </c>
      <c r="D82" s="46">
        <v>10800</v>
      </c>
      <c r="E82" s="43">
        <f>C82*D82</f>
        <v>10800</v>
      </c>
      <c r="F82" s="43"/>
      <c r="G82" s="43"/>
      <c r="H82" s="18">
        <v>6</v>
      </c>
      <c r="I82" s="19">
        <v>5</v>
      </c>
      <c r="J82" s="34">
        <f t="shared" si="2"/>
        <v>30</v>
      </c>
      <c r="K82" s="54"/>
      <c r="L82" s="20"/>
      <c r="M82" s="101" t="s">
        <v>161</v>
      </c>
    </row>
    <row r="83" spans="1:13" ht="15.75" x14ac:dyDescent="0.25">
      <c r="A83" s="91"/>
      <c r="B83" s="86"/>
      <c r="C83" s="18">
        <v>1</v>
      </c>
      <c r="D83" s="46">
        <v>25</v>
      </c>
      <c r="E83" s="43">
        <f>C83*D83</f>
        <v>25</v>
      </c>
      <c r="F83" s="43"/>
      <c r="G83" s="43"/>
      <c r="H83" s="18">
        <v>3</v>
      </c>
      <c r="I83" s="19">
        <v>10</v>
      </c>
      <c r="J83" s="34">
        <f t="shared" si="2"/>
        <v>30</v>
      </c>
      <c r="K83" s="54"/>
      <c r="L83" s="20"/>
      <c r="M83" s="102"/>
    </row>
    <row r="84" spans="1:13" ht="15.75" x14ac:dyDescent="0.25">
      <c r="A84" s="91"/>
      <c r="B84" s="86"/>
      <c r="C84" s="39"/>
      <c r="D84" s="39"/>
      <c r="E84" s="43">
        <f>C84*D84</f>
        <v>0</v>
      </c>
      <c r="F84" s="43"/>
      <c r="G84" s="43"/>
      <c r="H84" s="18">
        <v>2</v>
      </c>
      <c r="I84" s="19">
        <v>20</v>
      </c>
      <c r="J84" s="34">
        <f t="shared" si="2"/>
        <v>40</v>
      </c>
      <c r="K84" s="54"/>
      <c r="L84" s="20"/>
      <c r="M84" s="102"/>
    </row>
    <row r="85" spans="1:13" ht="15.75" x14ac:dyDescent="0.25">
      <c r="A85" s="91"/>
      <c r="B85" s="86"/>
      <c r="C85" s="17"/>
      <c r="D85" s="17"/>
      <c r="E85" s="43">
        <f>C85*D85</f>
        <v>0</v>
      </c>
      <c r="F85" s="43"/>
      <c r="G85" s="43"/>
      <c r="H85" s="18">
        <v>2</v>
      </c>
      <c r="I85" s="19">
        <v>25</v>
      </c>
      <c r="J85" s="34">
        <f t="shared" si="2"/>
        <v>50</v>
      </c>
      <c r="K85" s="54"/>
      <c r="L85" s="20"/>
      <c r="M85" s="102"/>
    </row>
    <row r="86" spans="1:13" ht="15.75" x14ac:dyDescent="0.25">
      <c r="A86" s="91"/>
      <c r="B86" s="86"/>
      <c r="C86" s="17"/>
      <c r="D86" s="17"/>
      <c r="E86" s="43">
        <f>C86*D86</f>
        <v>0</v>
      </c>
      <c r="F86" s="43"/>
      <c r="G86" s="43"/>
      <c r="H86" s="18">
        <v>1</v>
      </c>
      <c r="I86" s="19">
        <v>30</v>
      </c>
      <c r="J86" s="34">
        <f t="shared" si="2"/>
        <v>30</v>
      </c>
      <c r="K86" s="54"/>
      <c r="L86" s="20"/>
      <c r="M86" s="102"/>
    </row>
    <row r="87" spans="1:13" ht="15.75" x14ac:dyDescent="0.25">
      <c r="A87" s="92"/>
      <c r="B87" s="86"/>
      <c r="C87" s="17"/>
      <c r="D87" s="17"/>
      <c r="E87" s="43">
        <f>C87*D87</f>
        <v>0</v>
      </c>
      <c r="F87" s="43"/>
      <c r="G87" s="43"/>
      <c r="H87" s="18">
        <v>1</v>
      </c>
      <c r="I87" s="19">
        <v>40</v>
      </c>
      <c r="J87" s="34">
        <f t="shared" si="2"/>
        <v>40</v>
      </c>
      <c r="K87" s="54"/>
      <c r="L87" s="20"/>
      <c r="M87" s="103"/>
    </row>
    <row r="88" spans="1:13" ht="15.75" x14ac:dyDescent="0.25">
      <c r="A88" s="98" t="s">
        <v>164</v>
      </c>
      <c r="B88" s="20" t="s">
        <v>162</v>
      </c>
      <c r="C88" s="17">
        <v>1</v>
      </c>
      <c r="D88" s="17">
        <v>200</v>
      </c>
      <c r="E88" s="43">
        <f>C88*D88</f>
        <v>200</v>
      </c>
      <c r="F88" s="43"/>
      <c r="G88" s="43"/>
      <c r="H88" s="18"/>
      <c r="I88" s="19"/>
      <c r="J88" s="34">
        <f t="shared" si="2"/>
        <v>0</v>
      </c>
      <c r="K88" s="54"/>
      <c r="L88" s="20"/>
      <c r="M88" s="21"/>
    </row>
    <row r="89" spans="1:13" ht="15.75" x14ac:dyDescent="0.25">
      <c r="A89" s="100"/>
      <c r="B89" s="20" t="s">
        <v>163</v>
      </c>
      <c r="C89" s="17"/>
      <c r="D89" s="17"/>
      <c r="E89" s="43">
        <f>C89*D89</f>
        <v>0</v>
      </c>
      <c r="F89" s="43"/>
      <c r="G89" s="43"/>
      <c r="H89" s="18">
        <v>1</v>
      </c>
      <c r="I89" s="19">
        <v>20</v>
      </c>
      <c r="J89" s="34">
        <f t="shared" si="2"/>
        <v>20</v>
      </c>
      <c r="K89" s="54"/>
      <c r="L89" s="20"/>
      <c r="M89" s="21"/>
    </row>
    <row r="90" spans="1:13" ht="15.75" x14ac:dyDescent="0.25">
      <c r="A90" s="98" t="s">
        <v>165</v>
      </c>
      <c r="B90" s="20" t="s">
        <v>166</v>
      </c>
      <c r="C90" s="17">
        <v>1</v>
      </c>
      <c r="D90" s="17">
        <v>200</v>
      </c>
      <c r="E90" s="43">
        <f>C90*D90</f>
        <v>200</v>
      </c>
      <c r="F90" s="43"/>
      <c r="G90" s="43"/>
      <c r="H90" s="18"/>
      <c r="I90" s="19"/>
      <c r="J90" s="34">
        <f t="shared" si="2"/>
        <v>0</v>
      </c>
      <c r="K90" s="54"/>
      <c r="L90" s="20"/>
      <c r="M90" s="21"/>
    </row>
    <row r="91" spans="1:13" ht="15.75" x14ac:dyDescent="0.25">
      <c r="A91" s="99"/>
      <c r="B91" s="20" t="s">
        <v>167</v>
      </c>
      <c r="C91" s="17"/>
      <c r="D91" s="17"/>
      <c r="E91" s="43">
        <f>C91*D91</f>
        <v>0</v>
      </c>
      <c r="F91" s="43"/>
      <c r="G91" s="43"/>
      <c r="H91" s="18">
        <v>1</v>
      </c>
      <c r="I91" s="19">
        <v>20</v>
      </c>
      <c r="J91" s="34">
        <f t="shared" si="2"/>
        <v>20</v>
      </c>
      <c r="K91" s="54"/>
      <c r="L91" s="20"/>
      <c r="M91" s="21"/>
    </row>
    <row r="92" spans="1:13" ht="15.75" x14ac:dyDescent="0.25">
      <c r="A92" s="99"/>
      <c r="B92" s="20" t="s">
        <v>168</v>
      </c>
      <c r="C92" s="17"/>
      <c r="D92" s="17"/>
      <c r="E92" s="43">
        <f>C92*D92</f>
        <v>0</v>
      </c>
      <c r="F92" s="43"/>
      <c r="G92" s="43"/>
      <c r="H92" s="18">
        <v>1</v>
      </c>
      <c r="I92" s="19">
        <v>15</v>
      </c>
      <c r="J92" s="34">
        <f t="shared" si="2"/>
        <v>15</v>
      </c>
      <c r="K92" s="54"/>
      <c r="L92" s="20"/>
      <c r="M92" s="21"/>
    </row>
    <row r="93" spans="1:13" ht="15.75" x14ac:dyDescent="0.25">
      <c r="A93" s="100"/>
      <c r="B93" s="20" t="s">
        <v>169</v>
      </c>
      <c r="C93" s="17"/>
      <c r="D93" s="17"/>
      <c r="E93" s="43">
        <f>C93*D93</f>
        <v>0</v>
      </c>
      <c r="F93" s="43"/>
      <c r="G93" s="43"/>
      <c r="H93" s="18">
        <v>7</v>
      </c>
      <c r="I93" s="19">
        <v>3</v>
      </c>
      <c r="J93" s="34">
        <f t="shared" si="2"/>
        <v>21</v>
      </c>
      <c r="K93" s="54"/>
      <c r="L93" s="20"/>
      <c r="M93" s="21"/>
    </row>
    <row r="94" spans="1:13" ht="15.75" x14ac:dyDescent="0.25">
      <c r="A94" s="15" t="s">
        <v>171</v>
      </c>
      <c r="B94" s="21" t="s">
        <v>170</v>
      </c>
      <c r="C94" s="17">
        <v>2</v>
      </c>
      <c r="D94" s="17">
        <v>35</v>
      </c>
      <c r="E94" s="43">
        <f>C94*D94</f>
        <v>70</v>
      </c>
      <c r="F94" s="43"/>
      <c r="G94" s="43"/>
      <c r="H94" s="18">
        <v>2</v>
      </c>
      <c r="I94" s="19">
        <v>200</v>
      </c>
      <c r="J94" s="34">
        <f t="shared" si="2"/>
        <v>400</v>
      </c>
      <c r="K94" s="54"/>
      <c r="L94" s="20"/>
      <c r="M94" s="21"/>
    </row>
    <row r="95" spans="1:13" ht="15.75" x14ac:dyDescent="0.25">
      <c r="A95" s="16" t="s">
        <v>173</v>
      </c>
      <c r="B95" s="21" t="s">
        <v>172</v>
      </c>
      <c r="C95" s="37">
        <v>1</v>
      </c>
      <c r="D95" s="37">
        <v>54.4</v>
      </c>
      <c r="E95" s="43">
        <f>C95*D95</f>
        <v>54.4</v>
      </c>
      <c r="F95" s="105"/>
      <c r="G95" s="105"/>
      <c r="H95" s="28">
        <v>0</v>
      </c>
      <c r="I95" s="38"/>
      <c r="J95" s="34">
        <f t="shared" si="2"/>
        <v>0</v>
      </c>
      <c r="K95" s="53"/>
      <c r="L95" s="29"/>
      <c r="M95" s="40"/>
    </row>
    <row r="96" spans="1:13" ht="15.75" x14ac:dyDescent="0.25">
      <c r="A96" s="98" t="s">
        <v>179</v>
      </c>
      <c r="B96" s="15" t="s">
        <v>152</v>
      </c>
      <c r="C96" s="18">
        <v>1</v>
      </c>
      <c r="D96" s="18">
        <v>120</v>
      </c>
      <c r="E96" s="43">
        <f>C96*D96</f>
        <v>120</v>
      </c>
      <c r="F96" s="43"/>
      <c r="G96" s="43"/>
      <c r="H96" s="18"/>
      <c r="I96" s="19"/>
      <c r="J96" s="34">
        <f t="shared" si="2"/>
        <v>0</v>
      </c>
      <c r="K96" s="54"/>
      <c r="L96" s="20"/>
      <c r="M96" s="21"/>
    </row>
    <row r="97" spans="1:13" ht="15.75" x14ac:dyDescent="0.25">
      <c r="A97" s="99"/>
      <c r="B97" s="15" t="s">
        <v>177</v>
      </c>
      <c r="C97" s="18">
        <v>1</v>
      </c>
      <c r="D97" s="18">
        <v>64</v>
      </c>
      <c r="E97" s="43">
        <f>C97*D97</f>
        <v>64</v>
      </c>
      <c r="F97" s="43"/>
      <c r="G97" s="43"/>
      <c r="H97" s="18"/>
      <c r="I97" s="19"/>
      <c r="J97" s="34">
        <f t="shared" si="2"/>
        <v>0</v>
      </c>
      <c r="K97" s="54"/>
      <c r="L97" s="20"/>
      <c r="M97" s="21"/>
    </row>
    <row r="98" spans="1:13" ht="15.75" x14ac:dyDescent="0.25">
      <c r="A98" s="99"/>
      <c r="B98" s="15" t="s">
        <v>178</v>
      </c>
      <c r="C98" s="18">
        <v>1</v>
      </c>
      <c r="D98" s="18">
        <v>32</v>
      </c>
      <c r="E98" s="43">
        <f>C98*D98</f>
        <v>32</v>
      </c>
      <c r="F98" s="43"/>
      <c r="G98" s="43"/>
      <c r="H98" s="18"/>
      <c r="I98" s="19"/>
      <c r="J98" s="34">
        <f t="shared" si="2"/>
        <v>0</v>
      </c>
      <c r="K98" s="54"/>
      <c r="L98" s="20"/>
      <c r="M98" s="21"/>
    </row>
    <row r="99" spans="1:13" ht="15.75" x14ac:dyDescent="0.25">
      <c r="A99" s="100"/>
      <c r="B99" s="15" t="s">
        <v>153</v>
      </c>
      <c r="C99" s="18"/>
      <c r="D99" s="18"/>
      <c r="E99" s="43">
        <f>C99*D99</f>
        <v>0</v>
      </c>
      <c r="F99" s="43"/>
      <c r="G99" s="43"/>
      <c r="H99" s="18">
        <v>1</v>
      </c>
      <c r="I99" s="19">
        <v>64</v>
      </c>
      <c r="J99" s="34">
        <f t="shared" si="2"/>
        <v>64</v>
      </c>
      <c r="K99" s="54"/>
      <c r="L99" s="20"/>
      <c r="M99" s="21"/>
    </row>
    <row r="100" spans="1:13" ht="47.25" x14ac:dyDescent="0.25">
      <c r="A100" s="98" t="s">
        <v>186</v>
      </c>
      <c r="B100" s="15" t="s">
        <v>184</v>
      </c>
      <c r="C100" s="18">
        <v>1</v>
      </c>
      <c r="D100" s="18">
        <v>160</v>
      </c>
      <c r="E100" s="43">
        <f>C100*D100</f>
        <v>160</v>
      </c>
      <c r="F100" s="43"/>
      <c r="G100" s="43"/>
      <c r="H100" s="18"/>
      <c r="I100" s="19"/>
      <c r="J100" s="34">
        <f t="shared" si="2"/>
        <v>0</v>
      </c>
      <c r="K100" s="54"/>
      <c r="L100" s="20"/>
      <c r="M100" s="101" t="s">
        <v>185</v>
      </c>
    </row>
    <row r="101" spans="1:13" ht="15.75" x14ac:dyDescent="0.25">
      <c r="A101" s="99"/>
      <c r="B101" s="22" t="s">
        <v>180</v>
      </c>
      <c r="C101" s="18">
        <v>1</v>
      </c>
      <c r="D101" s="18">
        <v>178</v>
      </c>
      <c r="E101" s="43">
        <f>C101*D101</f>
        <v>178</v>
      </c>
      <c r="F101" s="43"/>
      <c r="G101" s="43"/>
      <c r="H101" s="18"/>
      <c r="I101" s="19"/>
      <c r="J101" s="34">
        <f t="shared" si="2"/>
        <v>0</v>
      </c>
      <c r="K101" s="54"/>
      <c r="L101" s="20"/>
      <c r="M101" s="102"/>
    </row>
    <row r="102" spans="1:13" ht="15.75" x14ac:dyDescent="0.25">
      <c r="A102" s="99"/>
      <c r="B102" s="22" t="s">
        <v>181</v>
      </c>
      <c r="C102" s="18">
        <v>1</v>
      </c>
      <c r="D102" s="18">
        <v>68</v>
      </c>
      <c r="E102" s="43">
        <f>C102*D102</f>
        <v>68</v>
      </c>
      <c r="F102" s="43"/>
      <c r="G102" s="43"/>
      <c r="H102" s="18"/>
      <c r="I102" s="19"/>
      <c r="J102" s="34">
        <f t="shared" si="2"/>
        <v>0</v>
      </c>
      <c r="K102" s="54"/>
      <c r="L102" s="20"/>
      <c r="M102" s="102"/>
    </row>
    <row r="103" spans="1:13" ht="15.75" x14ac:dyDescent="0.25">
      <c r="A103" s="99"/>
      <c r="B103" s="22" t="s">
        <v>183</v>
      </c>
      <c r="C103" s="18">
        <v>1</v>
      </c>
      <c r="D103" s="18">
        <v>24</v>
      </c>
      <c r="E103" s="43">
        <f>C103*D103</f>
        <v>24</v>
      </c>
      <c r="F103" s="43"/>
      <c r="G103" s="43"/>
      <c r="H103" s="18"/>
      <c r="I103" s="19"/>
      <c r="J103" s="34">
        <f t="shared" si="2"/>
        <v>0</v>
      </c>
      <c r="K103" s="54"/>
      <c r="L103" s="20"/>
      <c r="M103" s="102"/>
    </row>
    <row r="104" spans="1:13" ht="15.75" x14ac:dyDescent="0.25">
      <c r="A104" s="100"/>
      <c r="B104" s="22" t="s">
        <v>182</v>
      </c>
      <c r="C104" s="18">
        <v>1</v>
      </c>
      <c r="D104" s="18">
        <v>140</v>
      </c>
      <c r="E104" s="43">
        <f>C104*D104</f>
        <v>140</v>
      </c>
      <c r="F104" s="43"/>
      <c r="G104" s="43"/>
      <c r="H104" s="18"/>
      <c r="I104" s="19"/>
      <c r="J104" s="34">
        <f t="shared" si="2"/>
        <v>0</v>
      </c>
      <c r="K104" s="54"/>
      <c r="L104" s="20"/>
      <c r="M104" s="103"/>
    </row>
    <row r="105" spans="1:13" ht="15.75" x14ac:dyDescent="0.25">
      <c r="A105" s="86" t="s">
        <v>188</v>
      </c>
      <c r="B105" s="86" t="s">
        <v>187</v>
      </c>
      <c r="C105" s="15"/>
      <c r="D105" s="15"/>
      <c r="E105" s="43">
        <f>C105*D105</f>
        <v>0</v>
      </c>
      <c r="F105" s="43"/>
      <c r="G105" s="43"/>
      <c r="H105" s="18">
        <v>1</v>
      </c>
      <c r="I105" s="19">
        <v>160</v>
      </c>
      <c r="J105" s="34">
        <f t="shared" si="2"/>
        <v>160</v>
      </c>
      <c r="K105" s="54"/>
      <c r="L105" s="20"/>
      <c r="M105" s="21"/>
    </row>
    <row r="106" spans="1:13" ht="15.75" x14ac:dyDescent="0.25">
      <c r="A106" s="86"/>
      <c r="B106" s="86"/>
      <c r="C106" s="15"/>
      <c r="D106" s="15"/>
      <c r="E106" s="43">
        <f>C106*D106</f>
        <v>0</v>
      </c>
      <c r="F106" s="43"/>
      <c r="G106" s="43"/>
      <c r="H106" s="18">
        <v>1</v>
      </c>
      <c r="I106" s="19">
        <v>130</v>
      </c>
      <c r="J106" s="34">
        <f t="shared" si="2"/>
        <v>130</v>
      </c>
      <c r="K106" s="54"/>
      <c r="L106" s="20"/>
      <c r="M106" s="21"/>
    </row>
    <row r="107" spans="1:13" ht="15.75" x14ac:dyDescent="0.25">
      <c r="A107" s="87" t="s">
        <v>190</v>
      </c>
      <c r="B107" s="22" t="s">
        <v>191</v>
      </c>
      <c r="C107" s="18">
        <v>1</v>
      </c>
      <c r="D107" s="18">
        <v>100</v>
      </c>
      <c r="E107" s="43">
        <f>C107*D107</f>
        <v>100</v>
      </c>
      <c r="F107" s="43"/>
      <c r="G107" s="43"/>
      <c r="H107" s="18"/>
      <c r="I107" s="19"/>
      <c r="J107" s="34">
        <f t="shared" ref="J107:J138" si="3">H107*I107</f>
        <v>0</v>
      </c>
      <c r="K107" s="54"/>
      <c r="L107" s="20"/>
      <c r="M107" s="21"/>
    </row>
    <row r="108" spans="1:13" ht="15.75" x14ac:dyDescent="0.25">
      <c r="A108" s="88"/>
      <c r="B108" s="22" t="s">
        <v>189</v>
      </c>
      <c r="C108" s="18">
        <v>1</v>
      </c>
      <c r="D108" s="18">
        <v>400</v>
      </c>
      <c r="E108" s="43">
        <f>C108*D108</f>
        <v>400</v>
      </c>
      <c r="F108" s="43"/>
      <c r="G108" s="43"/>
      <c r="H108" s="18"/>
      <c r="I108" s="19"/>
      <c r="J108" s="34">
        <f t="shared" si="3"/>
        <v>0</v>
      </c>
      <c r="K108" s="54"/>
      <c r="L108" s="20"/>
      <c r="M108" s="21"/>
    </row>
    <row r="109" spans="1:13" ht="15.75" x14ac:dyDescent="0.25">
      <c r="A109" s="87" t="s">
        <v>206</v>
      </c>
      <c r="B109" s="22" t="s">
        <v>209</v>
      </c>
      <c r="C109" s="18">
        <v>1</v>
      </c>
      <c r="D109" s="18">
        <v>440</v>
      </c>
      <c r="E109" s="43">
        <f>C109*D109</f>
        <v>440</v>
      </c>
      <c r="F109" s="43"/>
      <c r="G109" s="43"/>
      <c r="H109" s="18"/>
      <c r="I109" s="19"/>
      <c r="J109" s="34">
        <f t="shared" si="3"/>
        <v>0</v>
      </c>
      <c r="K109" s="54"/>
      <c r="L109" s="20"/>
      <c r="M109" s="21"/>
    </row>
    <row r="110" spans="1:13" ht="15.75" x14ac:dyDescent="0.25">
      <c r="A110" s="89"/>
      <c r="B110" s="87" t="s">
        <v>208</v>
      </c>
      <c r="C110" s="18">
        <v>1</v>
      </c>
      <c r="D110" s="18">
        <v>16848</v>
      </c>
      <c r="E110" s="43">
        <f>C110*D110</f>
        <v>16848</v>
      </c>
      <c r="F110" s="43"/>
      <c r="G110" s="43"/>
      <c r="H110" s="18"/>
      <c r="I110" s="19"/>
      <c r="J110" s="34">
        <f t="shared" si="3"/>
        <v>0</v>
      </c>
      <c r="K110" s="54"/>
      <c r="L110" s="20"/>
      <c r="M110" s="21"/>
    </row>
    <row r="111" spans="1:13" ht="15.75" x14ac:dyDescent="0.25">
      <c r="A111" s="88"/>
      <c r="B111" s="88"/>
      <c r="C111" s="18">
        <v>1</v>
      </c>
      <c r="D111" s="18">
        <v>12000</v>
      </c>
      <c r="E111" s="43">
        <f>C111*D111</f>
        <v>12000</v>
      </c>
      <c r="F111" s="43"/>
      <c r="G111" s="43"/>
      <c r="H111" s="18"/>
      <c r="I111" s="19"/>
      <c r="J111" s="34">
        <f t="shared" si="3"/>
        <v>0</v>
      </c>
      <c r="K111" s="54"/>
      <c r="L111" s="20"/>
      <c r="M111" s="21"/>
    </row>
    <row r="112" spans="1:13" ht="15.75" x14ac:dyDescent="0.25">
      <c r="A112" s="41" t="s">
        <v>193</v>
      </c>
      <c r="B112" s="18"/>
      <c r="C112" s="18"/>
      <c r="D112" s="18"/>
      <c r="E112" s="43">
        <f>C112*D112</f>
        <v>0</v>
      </c>
      <c r="F112" s="43"/>
      <c r="G112" s="43"/>
      <c r="H112" s="18"/>
      <c r="I112" s="19"/>
      <c r="J112" s="34">
        <f t="shared" si="3"/>
        <v>0</v>
      </c>
      <c r="K112" s="54"/>
      <c r="L112" s="20"/>
      <c r="M112" s="21"/>
    </row>
    <row r="113" spans="1:13" ht="15.75" x14ac:dyDescent="0.25">
      <c r="A113" s="41" t="s">
        <v>194</v>
      </c>
      <c r="B113" s="18"/>
      <c r="C113" s="18"/>
      <c r="D113" s="18"/>
      <c r="E113" s="43">
        <f>C113*D113</f>
        <v>0</v>
      </c>
      <c r="F113" s="43"/>
      <c r="G113" s="43"/>
      <c r="H113" s="18"/>
      <c r="I113" s="19"/>
      <c r="J113" s="34">
        <f t="shared" si="3"/>
        <v>0</v>
      </c>
      <c r="K113" s="54"/>
      <c r="L113" s="20"/>
      <c r="M113" s="21"/>
    </row>
    <row r="114" spans="1:13" ht="15.75" x14ac:dyDescent="0.25">
      <c r="A114" s="41" t="s">
        <v>195</v>
      </c>
      <c r="B114" s="18"/>
      <c r="C114" s="15"/>
      <c r="D114" s="15"/>
      <c r="E114" s="43">
        <f>C114*D114</f>
        <v>0</v>
      </c>
      <c r="F114" s="43"/>
      <c r="G114" s="43"/>
      <c r="H114" s="18"/>
      <c r="I114" s="19"/>
      <c r="J114" s="34">
        <f t="shared" si="3"/>
        <v>0</v>
      </c>
      <c r="K114" s="54"/>
      <c r="L114" s="20"/>
      <c r="M114" s="21"/>
    </row>
    <row r="115" spans="1:13" ht="15.75" x14ac:dyDescent="0.25">
      <c r="A115" s="41" t="s">
        <v>196</v>
      </c>
      <c r="B115" s="15"/>
      <c r="C115" s="15"/>
      <c r="D115" s="15"/>
      <c r="E115" s="43">
        <f>C115*D115</f>
        <v>0</v>
      </c>
      <c r="F115" s="43"/>
      <c r="G115" s="43"/>
      <c r="H115" s="18"/>
      <c r="I115" s="19"/>
      <c r="J115" s="34">
        <f t="shared" si="3"/>
        <v>0</v>
      </c>
      <c r="K115" s="54"/>
      <c r="L115" s="20"/>
      <c r="M115" s="21"/>
    </row>
    <row r="116" spans="1:13" ht="15.75" x14ac:dyDescent="0.25">
      <c r="A116" s="41" t="s">
        <v>197</v>
      </c>
      <c r="B116" s="15"/>
      <c r="C116" s="15"/>
      <c r="D116" s="15"/>
      <c r="E116" s="43">
        <f>C116*D116</f>
        <v>0</v>
      </c>
      <c r="F116" s="43"/>
      <c r="G116" s="43"/>
      <c r="H116" s="18"/>
      <c r="I116" s="19"/>
      <c r="J116" s="34">
        <f t="shared" si="3"/>
        <v>0</v>
      </c>
      <c r="K116" s="54"/>
      <c r="L116" s="20"/>
      <c r="M116" s="21"/>
    </row>
    <row r="117" spans="1:13" ht="15.75" x14ac:dyDescent="0.25">
      <c r="A117" s="41" t="s">
        <v>198</v>
      </c>
      <c r="B117" s="15"/>
      <c r="C117" s="15"/>
      <c r="D117" s="15"/>
      <c r="E117" s="43">
        <f>C117*D117</f>
        <v>0</v>
      </c>
      <c r="F117" s="43"/>
      <c r="G117" s="43"/>
      <c r="H117" s="18"/>
      <c r="I117" s="19"/>
      <c r="J117" s="34">
        <f t="shared" si="3"/>
        <v>0</v>
      </c>
      <c r="K117" s="54"/>
      <c r="L117" s="20"/>
      <c r="M117" s="21"/>
    </row>
    <row r="118" spans="1:13" ht="15.75" x14ac:dyDescent="0.25">
      <c r="A118" s="41" t="s">
        <v>199</v>
      </c>
      <c r="B118" s="15"/>
      <c r="C118" s="15"/>
      <c r="D118" s="15"/>
      <c r="E118" s="43">
        <f>C118*D118</f>
        <v>0</v>
      </c>
      <c r="F118" s="43"/>
      <c r="G118" s="43"/>
      <c r="H118" s="18"/>
      <c r="I118" s="19"/>
      <c r="J118" s="34">
        <f t="shared" si="3"/>
        <v>0</v>
      </c>
      <c r="K118" s="54"/>
      <c r="L118" s="20"/>
      <c r="M118" s="21"/>
    </row>
    <row r="119" spans="1:13" ht="15.75" x14ac:dyDescent="0.25">
      <c r="A119" s="41" t="s">
        <v>200</v>
      </c>
      <c r="B119" s="15"/>
      <c r="C119" s="15"/>
      <c r="D119" s="15"/>
      <c r="E119" s="43">
        <f>C119*D119</f>
        <v>0</v>
      </c>
      <c r="F119" s="43"/>
      <c r="G119" s="43"/>
      <c r="H119" s="18"/>
      <c r="I119" s="19"/>
      <c r="J119" s="34">
        <f t="shared" si="3"/>
        <v>0</v>
      </c>
      <c r="K119" s="54"/>
      <c r="L119" s="20"/>
      <c r="M119" s="21"/>
    </row>
    <row r="120" spans="1:13" ht="15.75" x14ac:dyDescent="0.25">
      <c r="A120" s="41" t="s">
        <v>201</v>
      </c>
      <c r="B120" s="15"/>
      <c r="C120" s="15"/>
      <c r="D120" s="15"/>
      <c r="E120" s="43">
        <f>C120*D120</f>
        <v>0</v>
      </c>
      <c r="F120" s="43"/>
      <c r="G120" s="43"/>
      <c r="H120" s="18"/>
      <c r="I120" s="19"/>
      <c r="J120" s="34">
        <f t="shared" si="3"/>
        <v>0</v>
      </c>
      <c r="K120" s="54"/>
      <c r="L120" s="20"/>
      <c r="M120" s="21"/>
    </row>
    <row r="121" spans="1:13" ht="15.75" x14ac:dyDescent="0.25">
      <c r="A121" s="41" t="s">
        <v>202</v>
      </c>
      <c r="B121" s="15"/>
      <c r="C121" s="15"/>
      <c r="D121" s="15"/>
      <c r="E121" s="43">
        <f>C121*D121</f>
        <v>0</v>
      </c>
      <c r="F121" s="43"/>
      <c r="G121" s="43"/>
      <c r="H121" s="18"/>
      <c r="I121" s="19"/>
      <c r="J121" s="34">
        <f t="shared" si="3"/>
        <v>0</v>
      </c>
      <c r="K121" s="54"/>
      <c r="L121" s="20"/>
      <c r="M121" s="21"/>
    </row>
    <row r="122" spans="1:13" ht="15.75" x14ac:dyDescent="0.25">
      <c r="A122" s="41" t="s">
        <v>203</v>
      </c>
      <c r="B122" s="15"/>
      <c r="C122" s="15"/>
      <c r="D122" s="15"/>
      <c r="E122" s="43">
        <f>C122*D122</f>
        <v>0</v>
      </c>
      <c r="F122" s="43"/>
      <c r="G122" s="43"/>
      <c r="H122" s="18"/>
      <c r="I122" s="19"/>
      <c r="J122" s="34">
        <f t="shared" si="3"/>
        <v>0</v>
      </c>
      <c r="K122" s="54"/>
      <c r="L122" s="20"/>
      <c r="M122" s="21"/>
    </row>
    <row r="123" spans="1:13" ht="15.75" x14ac:dyDescent="0.25">
      <c r="A123" s="41" t="s">
        <v>204</v>
      </c>
      <c r="B123" s="15"/>
      <c r="C123" s="15"/>
      <c r="D123" s="15"/>
      <c r="E123" s="43">
        <f>C123*D123</f>
        <v>0</v>
      </c>
      <c r="F123" s="43"/>
      <c r="G123" s="43"/>
      <c r="H123" s="18"/>
      <c r="I123" s="19"/>
      <c r="J123" s="34">
        <f t="shared" si="3"/>
        <v>0</v>
      </c>
      <c r="K123" s="54"/>
      <c r="L123" s="20"/>
      <c r="M123" s="21"/>
    </row>
    <row r="124" spans="1:13" ht="29.25" customHeight="1" x14ac:dyDescent="0.25">
      <c r="A124" s="41" t="s">
        <v>205</v>
      </c>
      <c r="B124" s="15"/>
      <c r="C124" s="15"/>
      <c r="D124" s="15"/>
      <c r="E124" s="43">
        <f>C124*D124</f>
        <v>0</v>
      </c>
      <c r="F124" s="43"/>
      <c r="G124" s="43"/>
      <c r="H124" s="18"/>
      <c r="I124" s="19"/>
      <c r="J124" s="34">
        <f t="shared" si="3"/>
        <v>0</v>
      </c>
      <c r="K124" s="54"/>
      <c r="L124" s="20"/>
      <c r="M124" s="21"/>
    </row>
    <row r="125" spans="1:13" ht="15.75" x14ac:dyDescent="0.25">
      <c r="A125" s="42"/>
      <c r="B125" s="10"/>
      <c r="C125" s="10"/>
      <c r="D125" s="10"/>
      <c r="E125" s="43">
        <f>C125*D125</f>
        <v>0</v>
      </c>
      <c r="F125" s="43"/>
      <c r="G125" s="43"/>
      <c r="H125" s="8"/>
      <c r="I125" s="7"/>
      <c r="J125" s="34">
        <f t="shared" si="3"/>
        <v>0</v>
      </c>
      <c r="K125" s="54"/>
      <c r="L125" s="5"/>
      <c r="M125" s="5"/>
    </row>
    <row r="126" spans="1:13" ht="15.75" x14ac:dyDescent="0.25">
      <c r="A126" s="5"/>
      <c r="B126" s="5"/>
      <c r="C126" s="7"/>
      <c r="D126" s="7"/>
      <c r="E126" s="43">
        <f>C126*D126</f>
        <v>0</v>
      </c>
      <c r="F126" s="43"/>
      <c r="G126" s="43"/>
      <c r="H126" s="8"/>
      <c r="I126" s="7"/>
      <c r="J126" s="34">
        <f t="shared" si="3"/>
        <v>0</v>
      </c>
      <c r="K126" s="54"/>
      <c r="L126" s="5"/>
      <c r="M126" s="5"/>
    </row>
    <row r="127" spans="1:13" ht="15.75" x14ac:dyDescent="0.25">
      <c r="A127" s="5"/>
      <c r="B127" s="5"/>
      <c r="C127" s="7"/>
      <c r="D127" s="7"/>
      <c r="E127" s="43">
        <f>C127*D127</f>
        <v>0</v>
      </c>
      <c r="F127" s="43"/>
      <c r="G127" s="43"/>
      <c r="H127" s="8"/>
      <c r="I127" s="7"/>
      <c r="J127" s="34">
        <f t="shared" si="3"/>
        <v>0</v>
      </c>
      <c r="K127" s="54"/>
      <c r="L127" s="5"/>
      <c r="M127" s="5"/>
    </row>
    <row r="128" spans="1:13" ht="15.75" x14ac:dyDescent="0.25">
      <c r="A128" s="5"/>
      <c r="B128" s="5"/>
      <c r="C128" s="7"/>
      <c r="D128" s="7"/>
      <c r="E128" s="43">
        <f>C128*D128</f>
        <v>0</v>
      </c>
      <c r="F128" s="43"/>
      <c r="G128" s="43"/>
      <c r="H128" s="8"/>
      <c r="I128" s="7"/>
      <c r="J128" s="34">
        <f t="shared" si="3"/>
        <v>0</v>
      </c>
      <c r="K128" s="54"/>
      <c r="L128" s="5"/>
      <c r="M128" s="5"/>
    </row>
    <row r="129" spans="1:13" x14ac:dyDescent="0.25">
      <c r="A129" s="95" t="s">
        <v>212</v>
      </c>
      <c r="B129" s="96"/>
      <c r="C129" s="47">
        <f>SUM(C6:C128)</f>
        <v>69</v>
      </c>
      <c r="D129" s="47"/>
      <c r="E129" s="47">
        <f t="shared" ref="E129" si="4">SUM(E6:E128)</f>
        <v>47245.4</v>
      </c>
      <c r="F129" s="47"/>
      <c r="G129" s="47"/>
      <c r="H129" s="47">
        <f t="shared" ref="H129" si="5">SUM(H6:H128)</f>
        <v>77</v>
      </c>
      <c r="I129" s="47"/>
      <c r="J129" s="47">
        <f t="shared" ref="J129" si="6">SUM(J6:J128)</f>
        <v>8037.0000000000009</v>
      </c>
      <c r="K129" s="47"/>
      <c r="L129" s="48"/>
      <c r="M129" s="5"/>
    </row>
  </sheetData>
  <mergeCells count="39">
    <mergeCell ref="B39:B41"/>
    <mergeCell ref="M17:M26"/>
    <mergeCell ref="A8:A9"/>
    <mergeCell ref="A11:A15"/>
    <mergeCell ref="A129:B129"/>
    <mergeCell ref="A2:M2"/>
    <mergeCell ref="A107:A108"/>
    <mergeCell ref="A109:A111"/>
    <mergeCell ref="B110:B111"/>
    <mergeCell ref="A96:A99"/>
    <mergeCell ref="M100:M104"/>
    <mergeCell ref="A100:A104"/>
    <mergeCell ref="B105:B106"/>
    <mergeCell ref="A105:A106"/>
    <mergeCell ref="M82:M87"/>
    <mergeCell ref="A88:A89"/>
    <mergeCell ref="A90:A93"/>
    <mergeCell ref="B36:B37"/>
    <mergeCell ref="A75:A76"/>
    <mergeCell ref="A6:A7"/>
    <mergeCell ref="B77:B78"/>
    <mergeCell ref="A77:A81"/>
    <mergeCell ref="A82:A87"/>
    <mergeCell ref="B82:B87"/>
    <mergeCell ref="A49:A51"/>
    <mergeCell ref="A52:A59"/>
    <mergeCell ref="A60:A63"/>
    <mergeCell ref="A64:A69"/>
    <mergeCell ref="A70:A74"/>
    <mergeCell ref="B8:B9"/>
    <mergeCell ref="A17:A26"/>
    <mergeCell ref="A27:A29"/>
    <mergeCell ref="A35:A48"/>
    <mergeCell ref="A30:A31"/>
    <mergeCell ref="A4:A5"/>
    <mergeCell ref="B4:E4"/>
    <mergeCell ref="H4:L4"/>
    <mergeCell ref="A1:M1"/>
    <mergeCell ref="M4:M5"/>
  </mergeCells>
  <phoneticPr fontId="6"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Lapas1</vt:lpstr>
      <vt:lpstr>Lapas2</vt:lpstr>
      <vt:lpstr>Lapas3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Liudmila ČIUKANOVA</dc:creator>
  <cp:lastModifiedBy>Ramune</cp:lastModifiedBy>
  <dcterms:created xsi:type="dcterms:W3CDTF">2021-05-04T04:48:38Z</dcterms:created>
  <dcterms:modified xsi:type="dcterms:W3CDTF">2022-03-03T06:46:19Z</dcterms:modified>
</cp:coreProperties>
</file>