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33_Ukines veiklos apzvalga\0_APKLAUSOS\2020_skolos_del COVID\"/>
    </mc:Choice>
  </mc:AlternateContent>
  <xr:revisionPtr revIDLastSave="0" documentId="13_ncr:1_{B80A854A-ABE6-4C67-990F-655285489BC6}" xr6:coauthVersionLast="45" xr6:coauthVersionMax="45" xr10:uidLastSave="{00000000-0000-0000-0000-000000000000}"/>
  <bookViews>
    <workbookView xWindow="-120" yWindow="-120" windowWidth="29040" windowHeight="15990" xr2:uid="{8DA497FA-A810-482F-9B88-E5C1C649F4F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1" l="1"/>
  <c r="L13" i="1"/>
  <c r="K13" i="1"/>
</calcChain>
</file>

<file path=xl/sharedStrings.xml><?xml version="1.0" encoding="utf-8"?>
<sst xmlns="http://schemas.openxmlformats.org/spreadsheetml/2006/main" count="125" uniqueCount="55">
  <si>
    <t>Buitiniai vartotojai</t>
  </si>
  <si>
    <t>Biudžetinės oganizacijos</t>
  </si>
  <si>
    <t>Verslo įmonės ir kt.</t>
  </si>
  <si>
    <t>Atidėti mokėjimai dėl karantino (Eur/mėn)</t>
  </si>
  <si>
    <t>2020 kovas</t>
  </si>
  <si>
    <t>2020 balandis</t>
  </si>
  <si>
    <t>2020 gegužė</t>
  </si>
  <si>
    <t>2020 birželis</t>
  </si>
  <si>
    <t>Skolos, įvertinus atidėjimą (Eur/mėn.)</t>
  </si>
  <si>
    <t>Vartotojų skaičius (vnt.), kuriems buvo atidėti mokėjimai</t>
  </si>
  <si>
    <t>Skolos (Eur/mėn.)</t>
  </si>
  <si>
    <t>2019 kovas</t>
  </si>
  <si>
    <t>2019 balandis</t>
  </si>
  <si>
    <t>2019 gegužė</t>
  </si>
  <si>
    <t>2019 birželis</t>
  </si>
  <si>
    <t>Atidėjimo terminas (mėn.)</t>
  </si>
  <si>
    <t>Įmonės pavadinimas</t>
  </si>
  <si>
    <t>Elektrėnų komunalinis ūkis</t>
  </si>
  <si>
    <t>Jonavos šilumos tinklai</t>
  </si>
  <si>
    <t>Kaišiadorių šiluma</t>
  </si>
  <si>
    <t>Kauno energija</t>
  </si>
  <si>
    <t>Kretingos šilumos tinklai</t>
  </si>
  <si>
    <t>3-4</t>
  </si>
  <si>
    <t>1-5</t>
  </si>
  <si>
    <t>2-3</t>
  </si>
  <si>
    <t>3-6</t>
  </si>
  <si>
    <t>Litesko</t>
  </si>
  <si>
    <t>Panevėžio energija</t>
  </si>
  <si>
    <t>iki 20-06-17</t>
  </si>
  <si>
    <t>Šiaulių energija</t>
  </si>
  <si>
    <t>Ukmergės šiluma</t>
  </si>
  <si>
    <t>2 - 3</t>
  </si>
  <si>
    <t>Utenos šilumos tinklai</t>
  </si>
  <si>
    <t>Vilniaus šilumos tinklai</t>
  </si>
  <si>
    <t>n.d</t>
  </si>
  <si>
    <t>n.d.</t>
  </si>
  <si>
    <t>4-6</t>
  </si>
  <si>
    <t>2-4</t>
  </si>
  <si>
    <t>1</t>
  </si>
  <si>
    <t>Pastabos:</t>
  </si>
  <si>
    <t>Šiaulių energija*</t>
  </si>
  <si>
    <t>* - AB "Šiaulių energija": pagal bendrovėje nustatytą tvarką įmokas atidėjo iki karantino pabaigos, bei per 5 dienas pasibaigus karantinui pakvietė verslo subjektus atvykti į bendrovę ir aptarti tolimesnį skolos mokėjimo dalimis laikotarpį, kuris pageidautina neturėtų būti ilgesnis nei 3 mėnesiai nuo karantino pabaigos</t>
  </si>
  <si>
    <t>Litesko**</t>
  </si>
  <si>
    <t>** - UAB "Litesko": Skolos likutis, įskaitant dėl karantino atidėtus mokėjimus bei nesuėjusio mokėjimo termino skolą</t>
  </si>
  <si>
    <t xml:space="preserve">*** - AB "Panevėžio energija": Minusinė skola - tai tokiu dydžiu skolos sumažėjimas per atitinkamą mėnesį, lyginant su praėjusiu mėnesiu </t>
  </si>
  <si>
    <t>AB „Klaipėdos energija“ ****</t>
  </si>
  <si>
    <t>**** - AB "Klaipėdos energija" informacija apie skolas pridedama atskirai</t>
  </si>
  <si>
    <t>Šiaulių energija*****</t>
  </si>
  <si>
    <t xml:space="preserve">***** - AB "Šiaulių energija": Skaičiuojant atidėtų mokėjimų dydį 2020 m. balandžio mėn., prie juridinių asmenų, kurie kreipėsi į bendrovę per balandžio mėn. atidėtų įmokų yra pridėtos vartotojų, kurie kreipėsi į bendrovę 2020 m. kovo mėn., atidėtos skolos, įvertinus tiems verslo subjektams priskaičiuotą sumą už 2020 m. kovo mėn. Atitinkamai suskaičiuota atidėtų mokėjimų suma 2020 m. gegužės 31 d. ir 2020 m. birželio 30 d.     </t>
  </si>
  <si>
    <t>Kauno energija******</t>
  </si>
  <si>
    <t>****** - AB "Kauno energija": Mokėjimus  atidėjome visiems karantino metu įsiskolinusiems vartotojams dar 30-čiai dienų po karantino pabaigos. T. y. nesiėmėme jokių papildomų skolos išieškojimo veiksmų dėl karantino metu susidariusios skolos. Dėl mokėjimų atidėjimo į mus telefonu yra kreipęsi 387 vnt. fizinių bei 35 vnt. juridinių asmenų. Skolų dydžius įtraukėme į lentelę.</t>
  </si>
  <si>
    <t>2020-07-17 d.</t>
  </si>
  <si>
    <t>Lietuvos šlumos tiekėjų asociacija</t>
  </si>
  <si>
    <t>Panevėžio energija***</t>
  </si>
  <si>
    <t>Informacija apie vartotojams atidėtų mokėjimų už patiektą šilumą bei susidariusių įsiskolinimų dydžius ir terminus per karantino laikotarpį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</si>
</sst>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2"/>
      <color theme="4" tint="-0.249977111117893"/>
      <name val="Calibri"/>
      <family val="2"/>
      <charset val="186"/>
      <scheme val="minor"/>
    </font>
    <font>
      <b/>
      <sz val="11"/>
      <color theme="4" tint="-0.249977111117893"/>
      <name val="Calibri"/>
      <family val="2"/>
      <charset val="186"/>
      <scheme val="minor"/>
    </font>
    <font>
      <b/>
      <sz val="11"/>
      <color theme="5" tint="-0.499984740745262"/>
      <name val="Calibri"/>
      <family val="2"/>
      <charset val="186"/>
      <scheme val="minor"/>
    </font>
    <font>
      <b/>
      <sz val="11"/>
      <color theme="1"/>
      <name val="Calibri"/>
      <family val="2"/>
      <charset val="186"/>
      <scheme val="minor"/>
    </font>
    <font>
      <sz val="9"/>
      <color theme="1"/>
      <name val="Calibri"/>
      <family val="2"/>
      <charset val="186"/>
      <scheme val="minor"/>
    </font>
    <font>
      <sz val="9"/>
      <name val="Calibri"/>
      <family val="2"/>
      <charset val="186"/>
      <scheme val="minor"/>
    </font>
    <font>
      <b/>
      <sz val="9"/>
      <color theme="4" tint="-0.249977111117893"/>
      <name val="Calibri"/>
      <family val="2"/>
      <charset val="186"/>
      <scheme val="minor"/>
    </font>
    <font>
      <i/>
      <sz val="11"/>
      <color theme="1"/>
      <name val="Calibri"/>
      <family val="2"/>
      <charset val="186"/>
      <scheme val="minor"/>
    </font>
    <font>
      <i/>
      <sz val="9"/>
      <color theme="1"/>
      <name val="Calibri"/>
      <family val="2"/>
      <charset val="186"/>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0" fillId="0" borderId="0" xfId="0" applyBorder="1"/>
    <xf numFmtId="0" fontId="2" fillId="0" borderId="8" xfId="0" applyFont="1" applyBorder="1" applyAlignment="1">
      <alignment horizontal="center"/>
    </xf>
    <xf numFmtId="0" fontId="0" fillId="0" borderId="15" xfId="0" applyBorder="1"/>
    <xf numFmtId="0" fontId="5" fillId="0" borderId="4" xfId="0" applyFont="1" applyBorder="1"/>
    <xf numFmtId="0" fontId="5" fillId="0" borderId="3" xfId="0" applyFont="1" applyBorder="1"/>
    <xf numFmtId="0" fontId="5" fillId="0" borderId="10" xfId="0" applyFont="1" applyBorder="1"/>
    <xf numFmtId="0" fontId="5" fillId="0" borderId="14" xfId="0" applyFont="1" applyBorder="1"/>
    <xf numFmtId="0" fontId="2" fillId="0" borderId="9" xfId="0" applyFont="1" applyBorder="1" applyAlignment="1">
      <alignment horizontal="center"/>
    </xf>
    <xf numFmtId="0" fontId="2" fillId="0" borderId="10" xfId="0" applyFont="1" applyBorder="1" applyAlignment="1">
      <alignment horizontal="center"/>
    </xf>
    <xf numFmtId="0" fontId="5" fillId="0" borderId="20" xfId="0" applyFont="1" applyBorder="1"/>
    <xf numFmtId="0" fontId="6" fillId="0" borderId="3" xfId="0" applyFont="1" applyBorder="1" applyAlignment="1">
      <alignment horizontal="left"/>
    </xf>
    <xf numFmtId="0" fontId="5" fillId="0" borderId="0" xfId="0" applyFont="1"/>
    <xf numFmtId="0" fontId="0" fillId="0" borderId="0" xfId="0" applyFill="1" applyBorder="1"/>
    <xf numFmtId="0" fontId="8" fillId="0" borderId="0" xfId="0" applyFont="1"/>
    <xf numFmtId="0" fontId="9" fillId="0" borderId="15" xfId="0" applyFont="1" applyBorder="1" applyAlignment="1">
      <alignment horizontal="right"/>
    </xf>
    <xf numFmtId="0" fontId="0" fillId="0" borderId="0" xfId="0" applyFill="1" applyBorder="1" applyAlignment="1">
      <alignment horizontal="left" vertical="top" wrapText="1"/>
    </xf>
    <xf numFmtId="0" fontId="0" fillId="0" borderId="0" xfId="0" applyBorder="1" applyAlignment="1">
      <alignment horizontal="left" wrapText="1"/>
    </xf>
    <xf numFmtId="0" fontId="0" fillId="0" borderId="0" xfId="0" applyFill="1" applyBorder="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2"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xf>
    <xf numFmtId="0" fontId="0" fillId="0" borderId="16" xfId="0" applyBorder="1" applyAlignment="1">
      <alignment horizontal="center"/>
    </xf>
    <xf numFmtId="0" fontId="0" fillId="0" borderId="7" xfId="0" applyBorder="1" applyAlignment="1">
      <alignment horizont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right" vertical="center"/>
    </xf>
    <xf numFmtId="0" fontId="0" fillId="0" borderId="5" xfId="0" applyBorder="1" applyAlignment="1">
      <alignment horizontal="right" vertical="center"/>
    </xf>
    <xf numFmtId="0" fontId="0" fillId="0" borderId="3" xfId="0" applyBorder="1" applyAlignment="1">
      <alignment horizontal="right" vertical="center"/>
    </xf>
    <xf numFmtId="1" fontId="0" fillId="0" borderId="1" xfId="0" applyNumberFormat="1" applyBorder="1" applyAlignment="1">
      <alignment horizontal="right" vertical="center"/>
    </xf>
    <xf numFmtId="1" fontId="0" fillId="0" borderId="5" xfId="0" applyNumberFormat="1" applyBorder="1" applyAlignment="1">
      <alignment horizontal="right" vertical="center"/>
    </xf>
    <xf numFmtId="49" fontId="0" fillId="0" borderId="8" xfId="0" applyNumberFormat="1" applyBorder="1" applyAlignment="1">
      <alignment horizontal="right" vertical="center"/>
    </xf>
    <xf numFmtId="49" fontId="0" fillId="0" borderId="9" xfId="0" applyNumberFormat="1" applyBorder="1" applyAlignment="1">
      <alignment horizontal="right" vertical="center"/>
    </xf>
    <xf numFmtId="49" fontId="0" fillId="0" borderId="10" xfId="0" applyNumberFormat="1" applyBorder="1" applyAlignment="1">
      <alignment horizontal="right" vertical="center"/>
    </xf>
    <xf numFmtId="49" fontId="0" fillId="0" borderId="18" xfId="0" applyNumberFormat="1" applyBorder="1" applyAlignment="1">
      <alignment horizontal="right" vertical="center"/>
    </xf>
    <xf numFmtId="49" fontId="0" fillId="0" borderId="19" xfId="0" applyNumberFormat="1" applyBorder="1" applyAlignment="1">
      <alignment horizontal="right" vertical="center"/>
    </xf>
    <xf numFmtId="49" fontId="0" fillId="0" borderId="20" xfId="0" applyNumberFormat="1" applyBorder="1" applyAlignment="1">
      <alignment horizontal="right" vertical="center"/>
    </xf>
    <xf numFmtId="1" fontId="0" fillId="0" borderId="3" xfId="0" applyNumberForma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 xfId="0" applyBorder="1" applyAlignment="1">
      <alignment horizontal="right"/>
    </xf>
    <xf numFmtId="0" fontId="0" fillId="0" borderId="6" xfId="0" applyBorder="1" applyAlignment="1">
      <alignment horizontal="right"/>
    </xf>
    <xf numFmtId="0" fontId="0" fillId="0" borderId="4" xfId="0"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1" fontId="0" fillId="0" borderId="1" xfId="0" applyNumberFormat="1" applyBorder="1" applyAlignment="1">
      <alignment horizontal="right"/>
    </xf>
    <xf numFmtId="1" fontId="0" fillId="0" borderId="5" xfId="0" applyNumberFormat="1" applyBorder="1" applyAlignment="1">
      <alignment horizontal="right"/>
    </xf>
    <xf numFmtId="1" fontId="0" fillId="0" borderId="3" xfId="0" applyNumberFormat="1" applyBorder="1" applyAlignment="1">
      <alignment horizontal="right"/>
    </xf>
    <xf numFmtId="1" fontId="0" fillId="0" borderId="2" xfId="0" applyNumberFormat="1" applyBorder="1" applyAlignment="1">
      <alignment horizontal="right" vertical="center"/>
    </xf>
    <xf numFmtId="1" fontId="0" fillId="0" borderId="6" xfId="0" applyNumberFormat="1" applyBorder="1" applyAlignment="1">
      <alignment horizontal="right" vertical="center"/>
    </xf>
    <xf numFmtId="1" fontId="0" fillId="0" borderId="4" xfId="0" applyNumberFormat="1" applyBorder="1" applyAlignment="1">
      <alignment horizontal="right" vertical="center"/>
    </xf>
    <xf numFmtId="1" fontId="0" fillId="0" borderId="18" xfId="0" applyNumberFormat="1" applyBorder="1" applyAlignment="1">
      <alignment horizontal="right" vertical="center"/>
    </xf>
    <xf numFmtId="1" fontId="0" fillId="0" borderId="19" xfId="0" applyNumberFormat="1" applyBorder="1" applyAlignment="1">
      <alignment horizontal="right" vertical="center"/>
    </xf>
    <xf numFmtId="1" fontId="0" fillId="0" borderId="20" xfId="0" applyNumberFormat="1" applyBorder="1" applyAlignment="1">
      <alignment horizontal="right" vertical="center"/>
    </xf>
    <xf numFmtId="1" fontId="0" fillId="0" borderId="8" xfId="0" applyNumberFormat="1" applyBorder="1" applyAlignment="1">
      <alignment horizontal="right" vertical="center"/>
    </xf>
    <xf numFmtId="1" fontId="0" fillId="0" borderId="9" xfId="0" applyNumberFormat="1" applyBorder="1" applyAlignment="1">
      <alignment horizontal="right" vertical="center"/>
    </xf>
    <xf numFmtId="1" fontId="0" fillId="0" borderId="10" xfId="0" applyNumberFormat="1" applyBorder="1" applyAlignment="1">
      <alignment horizontal="right" vertical="center"/>
    </xf>
    <xf numFmtId="1" fontId="0" fillId="0" borderId="2" xfId="0" applyNumberFormat="1" applyBorder="1" applyAlignment="1">
      <alignment horizontal="right"/>
    </xf>
    <xf numFmtId="1" fontId="0" fillId="0" borderId="6" xfId="0" applyNumberFormat="1" applyBorder="1" applyAlignment="1">
      <alignment horizontal="right"/>
    </xf>
    <xf numFmtId="1" fontId="0" fillId="0" borderId="4" xfId="0" applyNumberFormat="1" applyBorder="1" applyAlignment="1">
      <alignment horizontal="right"/>
    </xf>
    <xf numFmtId="1" fontId="0" fillId="0" borderId="18" xfId="0" applyNumberFormat="1" applyBorder="1" applyAlignment="1">
      <alignment horizontal="right"/>
    </xf>
    <xf numFmtId="1" fontId="0" fillId="0" borderId="19" xfId="0" applyNumberFormat="1" applyBorder="1" applyAlignment="1">
      <alignment horizontal="right"/>
    </xf>
    <xf numFmtId="1" fontId="0" fillId="0" borderId="20" xfId="0" applyNumberFormat="1" applyBorder="1" applyAlignment="1">
      <alignment horizontal="right"/>
    </xf>
    <xf numFmtId="1" fontId="0" fillId="0" borderId="8" xfId="0" applyNumberFormat="1" applyBorder="1" applyAlignment="1">
      <alignment horizontal="right"/>
    </xf>
    <xf numFmtId="1" fontId="0" fillId="0" borderId="9" xfId="0" applyNumberFormat="1" applyBorder="1" applyAlignment="1">
      <alignment horizontal="right"/>
    </xf>
    <xf numFmtId="1" fontId="0" fillId="0" borderId="1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E1FB-66E7-4290-A290-F1298DFA17AA}">
  <dimension ref="A1:N68"/>
  <sheetViews>
    <sheetView tabSelected="1" workbookViewId="0">
      <selection activeCell="P12" sqref="P12"/>
    </sheetView>
  </sheetViews>
  <sheetFormatPr defaultRowHeight="15" x14ac:dyDescent="0.25"/>
  <cols>
    <col min="1" max="1" width="22.42578125" customWidth="1"/>
    <col min="2" max="2" width="11" bestFit="1" customWidth="1"/>
    <col min="3" max="3" width="12.85546875" bestFit="1" customWidth="1"/>
    <col min="4" max="4" width="11.7109375" bestFit="1" customWidth="1"/>
    <col min="5" max="5" width="11.85546875" bestFit="1" customWidth="1"/>
    <col min="6" max="6" width="10.42578125" bestFit="1" customWidth="1"/>
    <col min="7" max="7" width="12.85546875" bestFit="1" customWidth="1"/>
    <col min="8" max="8" width="11.7109375" bestFit="1" customWidth="1"/>
    <col min="9" max="9" width="11.85546875" bestFit="1" customWidth="1"/>
    <col min="10" max="10" width="11" bestFit="1" customWidth="1"/>
    <col min="11" max="11" width="12.85546875" bestFit="1" customWidth="1"/>
    <col min="12" max="12" width="11.7109375" bestFit="1" customWidth="1"/>
    <col min="13" max="13" width="11.85546875" bestFit="1" customWidth="1"/>
    <col min="14" max="14" width="27.7109375" style="12" customWidth="1"/>
  </cols>
  <sheetData>
    <row r="1" spans="1:14" x14ac:dyDescent="0.25">
      <c r="A1" s="14" t="s">
        <v>52</v>
      </c>
    </row>
    <row r="2" spans="1:14" x14ac:dyDescent="0.25">
      <c r="A2" s="19" t="s">
        <v>54</v>
      </c>
      <c r="B2" s="20"/>
      <c r="C2" s="20"/>
      <c r="D2" s="20"/>
      <c r="E2" s="20"/>
      <c r="F2" s="20"/>
      <c r="G2" s="20"/>
      <c r="H2" s="20"/>
      <c r="I2" s="20"/>
      <c r="J2" s="20"/>
      <c r="K2" s="20"/>
      <c r="L2" s="20"/>
      <c r="M2" s="20"/>
      <c r="N2" s="20"/>
    </row>
    <row r="3" spans="1:14" ht="15.75" thickBot="1" x14ac:dyDescent="0.3">
      <c r="A3" s="3"/>
      <c r="B3" s="3"/>
      <c r="C3" s="3"/>
      <c r="D3" s="3"/>
      <c r="E3" s="3"/>
      <c r="F3" s="3"/>
      <c r="G3" s="3"/>
      <c r="H3" s="3"/>
      <c r="I3" s="3"/>
      <c r="J3" s="3"/>
      <c r="K3" s="3"/>
      <c r="L3" s="3"/>
      <c r="M3" s="3"/>
      <c r="N3" s="15" t="s">
        <v>51</v>
      </c>
    </row>
    <row r="4" spans="1:14" ht="15.75" x14ac:dyDescent="0.25">
      <c r="A4" s="31"/>
      <c r="B4" s="28" t="s">
        <v>0</v>
      </c>
      <c r="C4" s="28"/>
      <c r="D4" s="28"/>
      <c r="E4" s="29"/>
      <c r="F4" s="30" t="s">
        <v>1</v>
      </c>
      <c r="G4" s="28"/>
      <c r="H4" s="28"/>
      <c r="I4" s="29"/>
      <c r="J4" s="30" t="s">
        <v>2</v>
      </c>
      <c r="K4" s="28"/>
      <c r="L4" s="28"/>
      <c r="M4" s="29"/>
      <c r="N4" s="21" t="s">
        <v>16</v>
      </c>
    </row>
    <row r="5" spans="1:14" ht="15.75" thickBot="1" x14ac:dyDescent="0.3">
      <c r="A5" s="32"/>
      <c r="B5" s="2" t="s">
        <v>4</v>
      </c>
      <c r="C5" s="2" t="s">
        <v>5</v>
      </c>
      <c r="D5" s="2" t="s">
        <v>6</v>
      </c>
      <c r="E5" s="8" t="s">
        <v>7</v>
      </c>
      <c r="F5" s="9" t="s">
        <v>4</v>
      </c>
      <c r="G5" s="2" t="s">
        <v>5</v>
      </c>
      <c r="H5" s="2" t="s">
        <v>6</v>
      </c>
      <c r="I5" s="8" t="s">
        <v>7</v>
      </c>
      <c r="J5" s="9" t="s">
        <v>4</v>
      </c>
      <c r="K5" s="2" t="s">
        <v>5</v>
      </c>
      <c r="L5" s="2" t="s">
        <v>6</v>
      </c>
      <c r="M5" s="8" t="s">
        <v>7</v>
      </c>
      <c r="N5" s="22"/>
    </row>
    <row r="6" spans="1:14" ht="15" customHeight="1" x14ac:dyDescent="0.25">
      <c r="A6" s="23" t="s">
        <v>3</v>
      </c>
      <c r="B6" s="61">
        <v>284.11</v>
      </c>
      <c r="C6" s="61">
        <v>308.2</v>
      </c>
      <c r="D6" s="61">
        <v>327.79</v>
      </c>
      <c r="E6" s="62">
        <v>341.39</v>
      </c>
      <c r="F6" s="63">
        <v>34252.17</v>
      </c>
      <c r="G6" s="61">
        <v>15865.93</v>
      </c>
      <c r="H6" s="61">
        <v>7261.54</v>
      </c>
      <c r="I6" s="62"/>
      <c r="J6" s="63">
        <v>2732.76</v>
      </c>
      <c r="K6" s="61">
        <v>6820.25</v>
      </c>
      <c r="L6" s="61">
        <v>9844.41</v>
      </c>
      <c r="M6" s="62">
        <v>11169.4</v>
      </c>
      <c r="N6" s="4" t="s">
        <v>17</v>
      </c>
    </row>
    <row r="7" spans="1:14" x14ac:dyDescent="0.25">
      <c r="A7" s="24"/>
      <c r="B7" s="39">
        <v>0</v>
      </c>
      <c r="C7" s="39">
        <v>0</v>
      </c>
      <c r="D7" s="39">
        <v>0</v>
      </c>
      <c r="E7" s="40">
        <v>0</v>
      </c>
      <c r="F7" s="47">
        <v>0</v>
      </c>
      <c r="G7" s="39">
        <v>0</v>
      </c>
      <c r="H7" s="39">
        <v>0</v>
      </c>
      <c r="I7" s="40">
        <v>0</v>
      </c>
      <c r="J7" s="47">
        <v>986</v>
      </c>
      <c r="K7" s="39">
        <v>1140</v>
      </c>
      <c r="L7" s="39">
        <v>1000</v>
      </c>
      <c r="M7" s="40">
        <v>500</v>
      </c>
      <c r="N7" s="5" t="s">
        <v>18</v>
      </c>
    </row>
    <row r="8" spans="1:14" x14ac:dyDescent="0.25">
      <c r="A8" s="24"/>
      <c r="B8" s="39">
        <v>0</v>
      </c>
      <c r="C8" s="39">
        <v>0</v>
      </c>
      <c r="D8" s="39">
        <v>0</v>
      </c>
      <c r="E8" s="40">
        <v>0</v>
      </c>
      <c r="F8" s="47">
        <v>0</v>
      </c>
      <c r="G8" s="39">
        <v>0</v>
      </c>
      <c r="H8" s="39">
        <v>0</v>
      </c>
      <c r="I8" s="40">
        <v>0</v>
      </c>
      <c r="J8" s="47">
        <v>0</v>
      </c>
      <c r="K8" s="39">
        <v>0</v>
      </c>
      <c r="L8" s="39">
        <v>0</v>
      </c>
      <c r="M8" s="40">
        <v>0</v>
      </c>
      <c r="N8" s="5" t="s">
        <v>19</v>
      </c>
    </row>
    <row r="9" spans="1:14" x14ac:dyDescent="0.25">
      <c r="A9" s="24"/>
      <c r="B9" s="39">
        <v>351166.24999999854</v>
      </c>
      <c r="C9" s="39">
        <v>172791.45</v>
      </c>
      <c r="D9" s="39">
        <v>124223.65999999963</v>
      </c>
      <c r="E9" s="40">
        <v>49051.06</v>
      </c>
      <c r="F9" s="47">
        <v>134922.15999999989</v>
      </c>
      <c r="G9" s="39">
        <v>6211.52</v>
      </c>
      <c r="H9" s="39">
        <v>8392.5300000000025</v>
      </c>
      <c r="I9" s="40">
        <v>4678.1400000000003</v>
      </c>
      <c r="J9" s="47">
        <v>134922.15999999989</v>
      </c>
      <c r="K9" s="39">
        <v>396.84</v>
      </c>
      <c r="L9" s="39">
        <v>15529.689999999997</v>
      </c>
      <c r="M9" s="40">
        <v>1887.82</v>
      </c>
      <c r="N9" s="5" t="s">
        <v>20</v>
      </c>
    </row>
    <row r="10" spans="1:14" x14ac:dyDescent="0.25">
      <c r="A10" s="24"/>
      <c r="B10" s="39"/>
      <c r="C10" s="39"/>
      <c r="D10" s="39"/>
      <c r="E10" s="40"/>
      <c r="F10" s="47"/>
      <c r="G10" s="39"/>
      <c r="H10" s="39"/>
      <c r="I10" s="40"/>
      <c r="J10" s="47">
        <v>1030.98</v>
      </c>
      <c r="K10" s="39">
        <v>760.23</v>
      </c>
      <c r="L10" s="39">
        <v>456.96</v>
      </c>
      <c r="M10" s="40">
        <v>60.04</v>
      </c>
      <c r="N10" s="5" t="s">
        <v>21</v>
      </c>
    </row>
    <row r="11" spans="1:14" x14ac:dyDescent="0.25">
      <c r="A11" s="24"/>
      <c r="B11" s="39">
        <v>526.37</v>
      </c>
      <c r="C11" s="39">
        <v>586.41999999999996</v>
      </c>
      <c r="D11" s="39">
        <v>3187.9</v>
      </c>
      <c r="E11" s="40">
        <v>4830.1399999999994</v>
      </c>
      <c r="F11" s="47"/>
      <c r="G11" s="39"/>
      <c r="H11" s="39"/>
      <c r="I11" s="40"/>
      <c r="J11" s="47">
        <v>1878.95</v>
      </c>
      <c r="K11" s="39">
        <v>5893.78</v>
      </c>
      <c r="L11" s="39">
        <v>7728.2099999999991</v>
      </c>
      <c r="M11" s="40">
        <v>5105.3900000000003</v>
      </c>
      <c r="N11" s="5" t="s">
        <v>26</v>
      </c>
    </row>
    <row r="12" spans="1:14" x14ac:dyDescent="0.25">
      <c r="A12" s="24"/>
      <c r="B12" s="39">
        <v>918</v>
      </c>
      <c r="C12" s="39">
        <v>6452</v>
      </c>
      <c r="D12" s="39">
        <v>2524</v>
      </c>
      <c r="E12" s="40"/>
      <c r="F12" s="47"/>
      <c r="G12" s="39"/>
      <c r="H12" s="39"/>
      <c r="I12" s="40"/>
      <c r="J12" s="47">
        <v>27735</v>
      </c>
      <c r="K12" s="39">
        <v>11608</v>
      </c>
      <c r="L12" s="39">
        <v>3195</v>
      </c>
      <c r="M12" s="40"/>
      <c r="N12" s="11" t="s">
        <v>27</v>
      </c>
    </row>
    <row r="13" spans="1:14" x14ac:dyDescent="0.25">
      <c r="A13" s="24"/>
      <c r="B13" s="39">
        <v>0</v>
      </c>
      <c r="C13" s="39">
        <v>0</v>
      </c>
      <c r="D13" s="39">
        <v>0</v>
      </c>
      <c r="E13" s="40">
        <v>0</v>
      </c>
      <c r="F13" s="47">
        <v>0</v>
      </c>
      <c r="G13" s="39">
        <v>0</v>
      </c>
      <c r="H13" s="39">
        <v>0</v>
      </c>
      <c r="I13" s="40">
        <v>0</v>
      </c>
      <c r="J13" s="47">
        <v>8502</v>
      </c>
      <c r="K13" s="39">
        <f>13640.33+673.21</f>
        <v>14313.54</v>
      </c>
      <c r="L13" s="39">
        <f>16769.94+627.41</f>
        <v>17397.349999999999</v>
      </c>
      <c r="M13" s="40">
        <f>14383.64+426.71</f>
        <v>14810.349999999999</v>
      </c>
      <c r="N13" s="5" t="s">
        <v>29</v>
      </c>
    </row>
    <row r="14" spans="1:14" x14ac:dyDescent="0.25">
      <c r="A14" s="24"/>
      <c r="B14" s="39">
        <v>0</v>
      </c>
      <c r="C14" s="39">
        <v>0</v>
      </c>
      <c r="D14" s="39">
        <v>0</v>
      </c>
      <c r="E14" s="40">
        <v>0</v>
      </c>
      <c r="F14" s="47">
        <v>0</v>
      </c>
      <c r="G14" s="39">
        <v>0</v>
      </c>
      <c r="H14" s="39">
        <v>0</v>
      </c>
      <c r="I14" s="40">
        <v>0</v>
      </c>
      <c r="J14" s="47">
        <v>0</v>
      </c>
      <c r="K14" s="39">
        <v>0</v>
      </c>
      <c r="L14" s="39">
        <v>0</v>
      </c>
      <c r="M14" s="40">
        <v>0</v>
      </c>
      <c r="N14" s="5" t="s">
        <v>30</v>
      </c>
    </row>
    <row r="15" spans="1:14" x14ac:dyDescent="0.25">
      <c r="A15" s="25"/>
      <c r="B15" s="64">
        <v>4882.1000000000004</v>
      </c>
      <c r="C15" s="64">
        <v>8467.4</v>
      </c>
      <c r="D15" s="64">
        <v>1901.02</v>
      </c>
      <c r="E15" s="65" t="s">
        <v>34</v>
      </c>
      <c r="F15" s="66">
        <v>361.74</v>
      </c>
      <c r="G15" s="64"/>
      <c r="H15" s="64"/>
      <c r="I15" s="65" t="s">
        <v>35</v>
      </c>
      <c r="J15" s="66">
        <v>231591.08</v>
      </c>
      <c r="K15" s="64">
        <v>106876.08</v>
      </c>
      <c r="L15" s="64">
        <v>20283.68</v>
      </c>
      <c r="M15" s="65" t="s">
        <v>35</v>
      </c>
      <c r="N15" s="10" t="s">
        <v>33</v>
      </c>
    </row>
    <row r="16" spans="1:14" ht="15.75" thickBot="1" x14ac:dyDescent="0.3">
      <c r="A16" s="26"/>
      <c r="B16" s="67">
        <v>0</v>
      </c>
      <c r="C16" s="67">
        <v>128.09</v>
      </c>
      <c r="D16" s="67">
        <v>109.09</v>
      </c>
      <c r="E16" s="68">
        <v>62.08</v>
      </c>
      <c r="F16" s="69">
        <v>0</v>
      </c>
      <c r="G16" s="67">
        <v>0</v>
      </c>
      <c r="H16" s="67">
        <v>0</v>
      </c>
      <c r="I16" s="68">
        <v>0</v>
      </c>
      <c r="J16" s="69">
        <v>0</v>
      </c>
      <c r="K16" s="67">
        <v>92749.35</v>
      </c>
      <c r="L16" s="67">
        <v>179169.92000000001</v>
      </c>
      <c r="M16" s="68">
        <v>141279.87</v>
      </c>
      <c r="N16" s="6" t="s">
        <v>32</v>
      </c>
    </row>
    <row r="17" spans="1:14" x14ac:dyDescent="0.25">
      <c r="A17" s="23" t="s">
        <v>15</v>
      </c>
      <c r="B17" s="33">
        <v>3</v>
      </c>
      <c r="C17" s="33">
        <v>3</v>
      </c>
      <c r="D17" s="33">
        <v>3</v>
      </c>
      <c r="E17" s="34">
        <v>3</v>
      </c>
      <c r="F17" s="35"/>
      <c r="G17" s="33"/>
      <c r="H17" s="33"/>
      <c r="I17" s="34"/>
      <c r="J17" s="35">
        <v>3</v>
      </c>
      <c r="K17" s="33">
        <v>3</v>
      </c>
      <c r="L17" s="33">
        <v>3</v>
      </c>
      <c r="M17" s="34">
        <v>3</v>
      </c>
      <c r="N17" s="4" t="s">
        <v>17</v>
      </c>
    </row>
    <row r="18" spans="1:14" x14ac:dyDescent="0.25">
      <c r="A18" s="24"/>
      <c r="B18" s="36"/>
      <c r="C18" s="36"/>
      <c r="D18" s="36"/>
      <c r="E18" s="37"/>
      <c r="F18" s="38"/>
      <c r="G18" s="36"/>
      <c r="H18" s="36"/>
      <c r="I18" s="37"/>
      <c r="J18" s="38">
        <v>4</v>
      </c>
      <c r="K18" s="36">
        <v>4</v>
      </c>
      <c r="L18" s="36">
        <v>3</v>
      </c>
      <c r="M18" s="37">
        <v>2</v>
      </c>
      <c r="N18" s="5" t="s">
        <v>18</v>
      </c>
    </row>
    <row r="19" spans="1:14" x14ac:dyDescent="0.25">
      <c r="A19" s="24"/>
      <c r="B19" s="36">
        <v>0</v>
      </c>
      <c r="C19" s="36">
        <v>0</v>
      </c>
      <c r="D19" s="36">
        <v>0</v>
      </c>
      <c r="E19" s="37">
        <v>0</v>
      </c>
      <c r="F19" s="38">
        <v>0</v>
      </c>
      <c r="G19" s="36">
        <v>0</v>
      </c>
      <c r="H19" s="36">
        <v>0</v>
      </c>
      <c r="I19" s="37">
        <v>0</v>
      </c>
      <c r="J19" s="38">
        <v>0</v>
      </c>
      <c r="K19" s="36">
        <v>0</v>
      </c>
      <c r="L19" s="36">
        <v>0</v>
      </c>
      <c r="M19" s="37">
        <v>0</v>
      </c>
      <c r="N19" s="5" t="s">
        <v>19</v>
      </c>
    </row>
    <row r="20" spans="1:14" x14ac:dyDescent="0.25">
      <c r="A20" s="24"/>
      <c r="B20" s="36"/>
      <c r="C20" s="36"/>
      <c r="D20" s="36"/>
      <c r="E20" s="37"/>
      <c r="F20" s="38"/>
      <c r="G20" s="36"/>
      <c r="H20" s="36"/>
      <c r="I20" s="37"/>
      <c r="J20" s="38">
        <v>3</v>
      </c>
      <c r="K20" s="36">
        <v>3</v>
      </c>
      <c r="L20" s="36">
        <v>3</v>
      </c>
      <c r="M20" s="37">
        <v>3</v>
      </c>
      <c r="N20" s="5" t="s">
        <v>21</v>
      </c>
    </row>
    <row r="21" spans="1:14" x14ac:dyDescent="0.25">
      <c r="A21" s="24"/>
      <c r="B21" s="36">
        <v>3</v>
      </c>
      <c r="C21" s="36">
        <v>3</v>
      </c>
      <c r="D21" s="36" t="s">
        <v>22</v>
      </c>
      <c r="E21" s="37" t="s">
        <v>23</v>
      </c>
      <c r="F21" s="38"/>
      <c r="G21" s="36"/>
      <c r="H21" s="36"/>
      <c r="I21" s="37"/>
      <c r="J21" s="38">
        <v>4</v>
      </c>
      <c r="K21" s="36" t="s">
        <v>24</v>
      </c>
      <c r="L21" s="36" t="s">
        <v>25</v>
      </c>
      <c r="M21" s="37" t="s">
        <v>24</v>
      </c>
      <c r="N21" s="5" t="s">
        <v>26</v>
      </c>
    </row>
    <row r="22" spans="1:14" x14ac:dyDescent="0.25">
      <c r="A22" s="24"/>
      <c r="B22" s="36">
        <v>6</v>
      </c>
      <c r="C22" s="36">
        <v>6</v>
      </c>
      <c r="D22" s="36">
        <v>4</v>
      </c>
      <c r="E22" s="37"/>
      <c r="F22" s="38"/>
      <c r="G22" s="36"/>
      <c r="H22" s="36"/>
      <c r="I22" s="37"/>
      <c r="J22" s="38">
        <v>4</v>
      </c>
      <c r="K22" s="36">
        <v>3</v>
      </c>
      <c r="L22" s="36">
        <v>2</v>
      </c>
      <c r="M22" s="37"/>
      <c r="N22" s="11" t="s">
        <v>27</v>
      </c>
    </row>
    <row r="23" spans="1:14" x14ac:dyDescent="0.25">
      <c r="A23" s="24"/>
      <c r="B23" s="36">
        <v>0</v>
      </c>
      <c r="C23" s="36">
        <v>0</v>
      </c>
      <c r="D23" s="36">
        <v>0</v>
      </c>
      <c r="E23" s="37">
        <v>0</v>
      </c>
      <c r="F23" s="38">
        <v>0</v>
      </c>
      <c r="G23" s="36">
        <v>0</v>
      </c>
      <c r="H23" s="36">
        <v>0</v>
      </c>
      <c r="I23" s="37">
        <v>0</v>
      </c>
      <c r="J23" s="38" t="s">
        <v>28</v>
      </c>
      <c r="K23" s="36" t="s">
        <v>28</v>
      </c>
      <c r="L23" s="36">
        <v>0</v>
      </c>
      <c r="M23" s="37">
        <v>0</v>
      </c>
      <c r="N23" s="5" t="s">
        <v>40</v>
      </c>
    </row>
    <row r="24" spans="1:14" x14ac:dyDescent="0.25">
      <c r="A24" s="24"/>
      <c r="B24" s="36">
        <v>0</v>
      </c>
      <c r="C24" s="36">
        <v>0</v>
      </c>
      <c r="D24" s="36">
        <v>0</v>
      </c>
      <c r="E24" s="37">
        <v>0</v>
      </c>
      <c r="F24" s="38">
        <v>0</v>
      </c>
      <c r="G24" s="36">
        <v>0</v>
      </c>
      <c r="H24" s="36">
        <v>0</v>
      </c>
      <c r="I24" s="37">
        <v>0</v>
      </c>
      <c r="J24" s="38">
        <v>0</v>
      </c>
      <c r="K24" s="36">
        <v>0</v>
      </c>
      <c r="L24" s="36">
        <v>0</v>
      </c>
      <c r="M24" s="37">
        <v>0</v>
      </c>
      <c r="N24" s="5" t="s">
        <v>30</v>
      </c>
    </row>
    <row r="25" spans="1:14" x14ac:dyDescent="0.25">
      <c r="A25" s="25"/>
      <c r="B25" s="44" t="s">
        <v>36</v>
      </c>
      <c r="C25" s="44" t="s">
        <v>37</v>
      </c>
      <c r="D25" s="44" t="s">
        <v>38</v>
      </c>
      <c r="E25" s="45"/>
      <c r="F25" s="46" t="s">
        <v>36</v>
      </c>
      <c r="G25" s="44"/>
      <c r="H25" s="44"/>
      <c r="I25" s="45"/>
      <c r="J25" s="46" t="s">
        <v>36</v>
      </c>
      <c r="K25" s="44" t="s">
        <v>37</v>
      </c>
      <c r="L25" s="44" t="s">
        <v>38</v>
      </c>
      <c r="M25" s="45"/>
      <c r="N25" s="10" t="s">
        <v>33</v>
      </c>
    </row>
    <row r="26" spans="1:14" ht="15.75" thickBot="1" x14ac:dyDescent="0.3">
      <c r="A26" s="26"/>
      <c r="B26" s="41"/>
      <c r="C26" s="41">
        <v>3</v>
      </c>
      <c r="D26" s="41">
        <v>3</v>
      </c>
      <c r="E26" s="42">
        <v>3</v>
      </c>
      <c r="F26" s="43"/>
      <c r="G26" s="41"/>
      <c r="H26" s="41"/>
      <c r="I26" s="42"/>
      <c r="J26" s="43"/>
      <c r="K26" s="41" t="s">
        <v>31</v>
      </c>
      <c r="L26" s="41" t="s">
        <v>31</v>
      </c>
      <c r="M26" s="42" t="s">
        <v>31</v>
      </c>
      <c r="N26" s="6" t="s">
        <v>32</v>
      </c>
    </row>
    <row r="27" spans="1:14" x14ac:dyDescent="0.25">
      <c r="A27" s="23" t="s">
        <v>8</v>
      </c>
      <c r="B27" s="61">
        <v>721746.1</v>
      </c>
      <c r="C27" s="61">
        <v>736401.34</v>
      </c>
      <c r="D27" s="61">
        <v>729689.74</v>
      </c>
      <c r="E27" s="62" t="s">
        <v>35</v>
      </c>
      <c r="F27" s="63"/>
      <c r="G27" s="61"/>
      <c r="H27" s="61"/>
      <c r="I27" s="62"/>
      <c r="J27" s="63">
        <v>43262.85</v>
      </c>
      <c r="K27" s="61">
        <v>49612.79</v>
      </c>
      <c r="L27" s="61">
        <v>45461.55</v>
      </c>
      <c r="M27" s="62" t="s">
        <v>35</v>
      </c>
      <c r="N27" s="4" t="s">
        <v>17</v>
      </c>
    </row>
    <row r="28" spans="1:14" x14ac:dyDescent="0.25">
      <c r="A28" s="24"/>
      <c r="B28" s="39">
        <v>1258885</v>
      </c>
      <c r="C28" s="39">
        <v>1271396</v>
      </c>
      <c r="D28" s="39">
        <v>1257730</v>
      </c>
      <c r="E28" s="40">
        <v>1219950</v>
      </c>
      <c r="F28" s="47">
        <v>5583</v>
      </c>
      <c r="G28" s="39">
        <v>5469</v>
      </c>
      <c r="H28" s="39">
        <v>4986</v>
      </c>
      <c r="I28" s="40">
        <v>1725</v>
      </c>
      <c r="J28" s="47">
        <v>14255</v>
      </c>
      <c r="K28" s="39">
        <v>16723</v>
      </c>
      <c r="L28" s="39">
        <v>14978</v>
      </c>
      <c r="M28" s="40">
        <v>8400</v>
      </c>
      <c r="N28" s="5" t="s">
        <v>18</v>
      </c>
    </row>
    <row r="29" spans="1:14" x14ac:dyDescent="0.25">
      <c r="A29" s="24"/>
      <c r="B29" s="39">
        <v>121980</v>
      </c>
      <c r="C29" s="39">
        <v>125030</v>
      </c>
      <c r="D29" s="39">
        <v>126150</v>
      </c>
      <c r="E29" s="40">
        <v>110760</v>
      </c>
      <c r="F29" s="47">
        <v>1350</v>
      </c>
      <c r="G29" s="39">
        <v>300</v>
      </c>
      <c r="H29" s="39">
        <v>1740</v>
      </c>
      <c r="I29" s="40">
        <v>110</v>
      </c>
      <c r="J29" s="47">
        <v>7670</v>
      </c>
      <c r="K29" s="39">
        <v>5960</v>
      </c>
      <c r="L29" s="39">
        <v>2190</v>
      </c>
      <c r="M29" s="40">
        <v>2130</v>
      </c>
      <c r="N29" s="5" t="s">
        <v>19</v>
      </c>
    </row>
    <row r="30" spans="1:14" x14ac:dyDescent="0.25">
      <c r="A30" s="24"/>
      <c r="B30" s="39">
        <v>376732.46</v>
      </c>
      <c r="C30" s="39">
        <v>329467.19</v>
      </c>
      <c r="D30" s="39">
        <v>218683.51</v>
      </c>
      <c r="E30" s="40">
        <v>195071.55</v>
      </c>
      <c r="F30" s="47">
        <v>96736.85</v>
      </c>
      <c r="G30" s="39">
        <v>28159.56</v>
      </c>
      <c r="H30" s="39">
        <v>4934.8100000000004</v>
      </c>
      <c r="I30" s="40">
        <v>2699.44</v>
      </c>
      <c r="J30" s="47">
        <v>59593.55</v>
      </c>
      <c r="K30" s="39">
        <v>49774.06</v>
      </c>
      <c r="L30" s="39">
        <v>34171.230000000003</v>
      </c>
      <c r="M30" s="40">
        <v>29367.17</v>
      </c>
      <c r="N30" s="5" t="s">
        <v>21</v>
      </c>
    </row>
    <row r="31" spans="1:14" x14ac:dyDescent="0.25">
      <c r="A31" s="24"/>
      <c r="B31" s="39">
        <v>3130113.83</v>
      </c>
      <c r="C31" s="39">
        <v>2710465.6900000004</v>
      </c>
      <c r="D31" s="39">
        <v>2025310.0300000003</v>
      </c>
      <c r="E31" s="40">
        <v>1797518.23</v>
      </c>
      <c r="F31" s="47">
        <v>578886.04</v>
      </c>
      <c r="G31" s="39">
        <v>290414.27999999997</v>
      </c>
      <c r="H31" s="39">
        <v>134027.29</v>
      </c>
      <c r="I31" s="40">
        <v>104496.37000000002</v>
      </c>
      <c r="J31" s="47">
        <v>669664.4</v>
      </c>
      <c r="K31" s="39">
        <v>438913.18</v>
      </c>
      <c r="L31" s="39">
        <v>268485.30000000005</v>
      </c>
      <c r="M31" s="40">
        <v>229020.77</v>
      </c>
      <c r="N31" s="5" t="s">
        <v>42</v>
      </c>
    </row>
    <row r="32" spans="1:14" x14ac:dyDescent="0.25">
      <c r="A32" s="24"/>
      <c r="B32" s="39">
        <v>208000</v>
      </c>
      <c r="C32" s="39">
        <v>-26000</v>
      </c>
      <c r="D32" s="39">
        <v>-47000</v>
      </c>
      <c r="E32" s="40">
        <v>-129000</v>
      </c>
      <c r="F32" s="47">
        <v>39000</v>
      </c>
      <c r="G32" s="39">
        <v>-23000</v>
      </c>
      <c r="H32" s="39">
        <v>-30000</v>
      </c>
      <c r="I32" s="40">
        <v>-2000</v>
      </c>
      <c r="J32" s="47">
        <v>30000</v>
      </c>
      <c r="K32" s="39">
        <v>-5000</v>
      </c>
      <c r="L32" s="39">
        <v>-16000</v>
      </c>
      <c r="M32" s="40">
        <v>-33000</v>
      </c>
      <c r="N32" s="11" t="s">
        <v>53</v>
      </c>
    </row>
    <row r="33" spans="1:14" x14ac:dyDescent="0.25">
      <c r="A33" s="24"/>
      <c r="B33" s="39">
        <v>1017907.5</v>
      </c>
      <c r="C33" s="39">
        <v>1013017.5</v>
      </c>
      <c r="D33" s="39">
        <v>1006007.34</v>
      </c>
      <c r="E33" s="40">
        <v>922192.93</v>
      </c>
      <c r="F33" s="47">
        <v>33554.660000000003</v>
      </c>
      <c r="G33" s="39">
        <v>11613.73</v>
      </c>
      <c r="H33" s="39">
        <v>26279.11</v>
      </c>
      <c r="I33" s="40">
        <v>18834.009999999998</v>
      </c>
      <c r="J33" s="47">
        <v>82553.119999999995</v>
      </c>
      <c r="K33" s="39">
        <v>96445.22</v>
      </c>
      <c r="L33" s="39">
        <v>94364.92</v>
      </c>
      <c r="M33" s="40">
        <v>79052.41</v>
      </c>
      <c r="N33" s="5" t="s">
        <v>29</v>
      </c>
    </row>
    <row r="34" spans="1:14" x14ac:dyDescent="0.25">
      <c r="A34" s="24"/>
      <c r="B34" s="39">
        <v>413196.65</v>
      </c>
      <c r="C34" s="39">
        <v>411779.27</v>
      </c>
      <c r="D34" s="39">
        <v>407553.18</v>
      </c>
      <c r="E34" s="40">
        <v>389667.87</v>
      </c>
      <c r="F34" s="47">
        <v>29721.4</v>
      </c>
      <c r="G34" s="39">
        <v>6458.76</v>
      </c>
      <c r="H34" s="39">
        <v>5919.64</v>
      </c>
      <c r="I34" s="40">
        <v>4266.01</v>
      </c>
      <c r="J34" s="47">
        <v>21060.54</v>
      </c>
      <c r="K34" s="39">
        <v>16586.46</v>
      </c>
      <c r="L34" s="39">
        <v>16533.099999999999</v>
      </c>
      <c r="M34" s="40">
        <v>14295.87</v>
      </c>
      <c r="N34" s="5" t="s">
        <v>30</v>
      </c>
    </row>
    <row r="35" spans="1:14" x14ac:dyDescent="0.25">
      <c r="A35" s="25"/>
      <c r="B35" s="64">
        <v>2808107.28</v>
      </c>
      <c r="C35" s="64">
        <v>2769374.8</v>
      </c>
      <c r="D35" s="64">
        <v>2461185.46</v>
      </c>
      <c r="E35" s="65" t="s">
        <v>34</v>
      </c>
      <c r="F35" s="66">
        <v>940393.46</v>
      </c>
      <c r="G35" s="64">
        <v>220895.7</v>
      </c>
      <c r="H35" s="64">
        <v>273672.88</v>
      </c>
      <c r="I35" s="65" t="s">
        <v>35</v>
      </c>
      <c r="J35" s="66">
        <v>1040969.89</v>
      </c>
      <c r="K35" s="64">
        <v>1177803.78</v>
      </c>
      <c r="L35" s="64">
        <v>1071993.3</v>
      </c>
      <c r="M35" s="65" t="s">
        <v>35</v>
      </c>
      <c r="N35" s="10" t="s">
        <v>33</v>
      </c>
    </row>
    <row r="36" spans="1:14" ht="15.75" thickBot="1" x14ac:dyDescent="0.3">
      <c r="A36" s="26"/>
      <c r="B36" s="67">
        <v>163732.32999999999</v>
      </c>
      <c r="C36" s="67">
        <v>162238.92000000001</v>
      </c>
      <c r="D36" s="67">
        <v>157526.53</v>
      </c>
      <c r="E36" s="68">
        <v>144843.65000000002</v>
      </c>
      <c r="F36" s="69">
        <v>6797.08</v>
      </c>
      <c r="G36" s="67">
        <v>2673.11</v>
      </c>
      <c r="H36" s="67">
        <v>5047.17</v>
      </c>
      <c r="I36" s="68">
        <v>4523.32</v>
      </c>
      <c r="J36" s="69">
        <v>9741.1</v>
      </c>
      <c r="K36" s="67">
        <v>10544.569999999992</v>
      </c>
      <c r="L36" s="67">
        <v>8707.9499999999825</v>
      </c>
      <c r="M36" s="68">
        <v>5447.2700000000186</v>
      </c>
      <c r="N36" s="6" t="s">
        <v>32</v>
      </c>
    </row>
    <row r="37" spans="1:14" x14ac:dyDescent="0.25">
      <c r="A37" s="23" t="s">
        <v>9</v>
      </c>
      <c r="B37" s="51">
        <v>174</v>
      </c>
      <c r="C37" s="51">
        <v>223</v>
      </c>
      <c r="D37" s="51">
        <v>316</v>
      </c>
      <c r="E37" s="52">
        <v>143</v>
      </c>
      <c r="F37" s="53"/>
      <c r="G37" s="51"/>
      <c r="H37" s="51"/>
      <c r="I37" s="52"/>
      <c r="J37" s="53">
        <v>7</v>
      </c>
      <c r="K37" s="51">
        <v>10</v>
      </c>
      <c r="L37" s="51">
        <v>16</v>
      </c>
      <c r="M37" s="52">
        <v>5</v>
      </c>
      <c r="N37" s="4" t="s">
        <v>45</v>
      </c>
    </row>
    <row r="38" spans="1:14" x14ac:dyDescent="0.25">
      <c r="A38" s="24"/>
      <c r="B38" s="36">
        <v>1</v>
      </c>
      <c r="C38" s="36">
        <v>1</v>
      </c>
      <c r="D38" s="36">
        <v>1</v>
      </c>
      <c r="E38" s="37">
        <v>1</v>
      </c>
      <c r="F38" s="38"/>
      <c r="G38" s="36"/>
      <c r="H38" s="36"/>
      <c r="I38" s="37"/>
      <c r="J38" s="38">
        <v>2</v>
      </c>
      <c r="K38" s="36">
        <v>4</v>
      </c>
      <c r="L38" s="36">
        <v>4</v>
      </c>
      <c r="M38" s="37">
        <v>2</v>
      </c>
      <c r="N38" s="5" t="s">
        <v>17</v>
      </c>
    </row>
    <row r="39" spans="1:14" x14ac:dyDescent="0.25">
      <c r="A39" s="24"/>
      <c r="B39" s="36"/>
      <c r="C39" s="36"/>
      <c r="D39" s="36"/>
      <c r="E39" s="37"/>
      <c r="F39" s="38"/>
      <c r="G39" s="36"/>
      <c r="H39" s="36"/>
      <c r="I39" s="37"/>
      <c r="J39" s="38">
        <v>1</v>
      </c>
      <c r="K39" s="36">
        <v>1</v>
      </c>
      <c r="L39" s="36">
        <v>1</v>
      </c>
      <c r="M39" s="37">
        <v>1</v>
      </c>
      <c r="N39" s="5" t="s">
        <v>18</v>
      </c>
    </row>
    <row r="40" spans="1:14" x14ac:dyDescent="0.25">
      <c r="A40" s="24"/>
      <c r="B40" s="36">
        <v>0</v>
      </c>
      <c r="C40" s="36">
        <v>0</v>
      </c>
      <c r="D40" s="36">
        <v>0</v>
      </c>
      <c r="E40" s="37">
        <v>0</v>
      </c>
      <c r="F40" s="38">
        <v>0</v>
      </c>
      <c r="G40" s="36">
        <v>0</v>
      </c>
      <c r="H40" s="36">
        <v>0</v>
      </c>
      <c r="I40" s="37">
        <v>0</v>
      </c>
      <c r="J40" s="38">
        <v>0</v>
      </c>
      <c r="K40" s="36">
        <v>0</v>
      </c>
      <c r="L40" s="36">
        <v>0</v>
      </c>
      <c r="M40" s="37">
        <v>0</v>
      </c>
      <c r="N40" s="5" t="s">
        <v>19</v>
      </c>
    </row>
    <row r="41" spans="1:14" x14ac:dyDescent="0.25">
      <c r="A41" s="24"/>
      <c r="B41" s="36">
        <v>8206</v>
      </c>
      <c r="C41" s="36">
        <v>4524</v>
      </c>
      <c r="D41" s="36">
        <v>5268</v>
      </c>
      <c r="E41" s="37">
        <v>4933</v>
      </c>
      <c r="F41" s="38">
        <v>29</v>
      </c>
      <c r="G41" s="36">
        <v>14</v>
      </c>
      <c r="H41" s="36">
        <v>14</v>
      </c>
      <c r="I41" s="37">
        <v>21</v>
      </c>
      <c r="J41" s="38">
        <v>348</v>
      </c>
      <c r="K41" s="36">
        <v>17</v>
      </c>
      <c r="L41" s="36">
        <v>226</v>
      </c>
      <c r="M41" s="37">
        <v>201</v>
      </c>
      <c r="N41" s="5" t="s">
        <v>49</v>
      </c>
    </row>
    <row r="42" spans="1:14" x14ac:dyDescent="0.25">
      <c r="A42" s="24"/>
      <c r="B42" s="36"/>
      <c r="C42" s="36"/>
      <c r="D42" s="36"/>
      <c r="E42" s="37"/>
      <c r="F42" s="38"/>
      <c r="G42" s="36"/>
      <c r="H42" s="36"/>
      <c r="I42" s="37"/>
      <c r="J42" s="38">
        <v>2</v>
      </c>
      <c r="K42" s="36">
        <v>2</v>
      </c>
      <c r="L42" s="36">
        <v>2</v>
      </c>
      <c r="M42" s="37">
        <v>1</v>
      </c>
      <c r="N42" s="5" t="s">
        <v>21</v>
      </c>
    </row>
    <row r="43" spans="1:14" x14ac:dyDescent="0.25">
      <c r="A43" s="24"/>
      <c r="B43" s="36">
        <v>3</v>
      </c>
      <c r="C43" s="36">
        <v>1</v>
      </c>
      <c r="D43" s="36">
        <v>14</v>
      </c>
      <c r="E43" s="37">
        <v>28</v>
      </c>
      <c r="F43" s="38"/>
      <c r="G43" s="36"/>
      <c r="H43" s="36"/>
      <c r="I43" s="37"/>
      <c r="J43" s="38">
        <v>1</v>
      </c>
      <c r="K43" s="36">
        <v>2</v>
      </c>
      <c r="L43" s="36">
        <v>3</v>
      </c>
      <c r="M43" s="37">
        <v>2</v>
      </c>
      <c r="N43" s="5" t="s">
        <v>26</v>
      </c>
    </row>
    <row r="44" spans="1:14" x14ac:dyDescent="0.25">
      <c r="A44" s="24"/>
      <c r="B44" s="36">
        <v>5</v>
      </c>
      <c r="C44" s="36">
        <v>27</v>
      </c>
      <c r="D44" s="36">
        <v>8</v>
      </c>
      <c r="E44" s="37"/>
      <c r="F44" s="38"/>
      <c r="G44" s="36"/>
      <c r="H44" s="36"/>
      <c r="I44" s="37"/>
      <c r="J44" s="38">
        <v>9</v>
      </c>
      <c r="K44" s="36">
        <v>18</v>
      </c>
      <c r="L44" s="36">
        <v>4</v>
      </c>
      <c r="M44" s="37"/>
      <c r="N44" s="11" t="s">
        <v>27</v>
      </c>
    </row>
    <row r="45" spans="1:14" x14ac:dyDescent="0.25">
      <c r="A45" s="24"/>
      <c r="B45" s="36">
        <v>0</v>
      </c>
      <c r="C45" s="36">
        <v>0</v>
      </c>
      <c r="D45" s="36">
        <v>0</v>
      </c>
      <c r="E45" s="37">
        <v>0</v>
      </c>
      <c r="F45" s="38">
        <v>0</v>
      </c>
      <c r="G45" s="36">
        <v>0</v>
      </c>
      <c r="H45" s="36">
        <v>0</v>
      </c>
      <c r="I45" s="37">
        <v>0</v>
      </c>
      <c r="J45" s="38">
        <v>18</v>
      </c>
      <c r="K45" s="36">
        <v>3</v>
      </c>
      <c r="L45" s="36">
        <v>0</v>
      </c>
      <c r="M45" s="37">
        <v>0</v>
      </c>
      <c r="N45" s="5" t="s">
        <v>47</v>
      </c>
    </row>
    <row r="46" spans="1:14" x14ac:dyDescent="0.25">
      <c r="A46" s="24"/>
      <c r="B46" s="36">
        <v>0</v>
      </c>
      <c r="C46" s="36">
        <v>0</v>
      </c>
      <c r="D46" s="36">
        <v>0</v>
      </c>
      <c r="E46" s="37">
        <v>0</v>
      </c>
      <c r="F46" s="38">
        <v>0</v>
      </c>
      <c r="G46" s="36">
        <v>0</v>
      </c>
      <c r="H46" s="36">
        <v>0</v>
      </c>
      <c r="I46" s="37">
        <v>0</v>
      </c>
      <c r="J46" s="38">
        <v>0</v>
      </c>
      <c r="K46" s="36">
        <v>0</v>
      </c>
      <c r="L46" s="36">
        <v>0</v>
      </c>
      <c r="M46" s="37">
        <v>0</v>
      </c>
      <c r="N46" s="5" t="s">
        <v>30</v>
      </c>
    </row>
    <row r="47" spans="1:14" x14ac:dyDescent="0.25">
      <c r="A47" s="25"/>
      <c r="B47" s="48">
        <v>38</v>
      </c>
      <c r="C47" s="48">
        <v>38</v>
      </c>
      <c r="D47" s="48">
        <v>3</v>
      </c>
      <c r="E47" s="49" t="s">
        <v>35</v>
      </c>
      <c r="F47" s="50">
        <v>1</v>
      </c>
      <c r="G47" s="48"/>
      <c r="H47" s="48"/>
      <c r="I47" s="49" t="s">
        <v>35</v>
      </c>
      <c r="J47" s="50">
        <v>63</v>
      </c>
      <c r="K47" s="48">
        <v>30</v>
      </c>
      <c r="L47" s="48">
        <v>5</v>
      </c>
      <c r="M47" s="49" t="s">
        <v>35</v>
      </c>
      <c r="N47" s="10" t="s">
        <v>33</v>
      </c>
    </row>
    <row r="48" spans="1:14" ht="15.75" thickBot="1" x14ac:dyDescent="0.3">
      <c r="A48" s="26"/>
      <c r="B48" s="41"/>
      <c r="C48" s="41">
        <v>1</v>
      </c>
      <c r="D48" s="41">
        <v>1</v>
      </c>
      <c r="E48" s="42">
        <v>1</v>
      </c>
      <c r="F48" s="43"/>
      <c r="G48" s="41"/>
      <c r="H48" s="41"/>
      <c r="I48" s="42"/>
      <c r="J48" s="43"/>
      <c r="K48" s="41">
        <v>3</v>
      </c>
      <c r="L48" s="41">
        <v>3</v>
      </c>
      <c r="M48" s="42">
        <v>3</v>
      </c>
      <c r="N48" s="6" t="s">
        <v>32</v>
      </c>
    </row>
    <row r="49" spans="1:14" ht="15.75" thickBot="1" x14ac:dyDescent="0.3">
      <c r="A49" s="27" t="s">
        <v>10</v>
      </c>
      <c r="B49" s="54" t="s">
        <v>11</v>
      </c>
      <c r="C49" s="55" t="s">
        <v>12</v>
      </c>
      <c r="D49" s="55" t="s">
        <v>13</v>
      </c>
      <c r="E49" s="56" t="s">
        <v>14</v>
      </c>
      <c r="F49" s="57" t="s">
        <v>11</v>
      </c>
      <c r="G49" s="55" t="s">
        <v>12</v>
      </c>
      <c r="H49" s="55" t="s">
        <v>13</v>
      </c>
      <c r="I49" s="56" t="s">
        <v>14</v>
      </c>
      <c r="J49" s="57" t="s">
        <v>11</v>
      </c>
      <c r="K49" s="55" t="s">
        <v>12</v>
      </c>
      <c r="L49" s="55" t="s">
        <v>13</v>
      </c>
      <c r="M49" s="56" t="s">
        <v>14</v>
      </c>
      <c r="N49" s="7"/>
    </row>
    <row r="50" spans="1:14" x14ac:dyDescent="0.25">
      <c r="A50" s="24"/>
      <c r="B50" s="70">
        <v>787894.78</v>
      </c>
      <c r="C50" s="70">
        <v>807015.14</v>
      </c>
      <c r="D50" s="70">
        <v>793908.93</v>
      </c>
      <c r="E50" s="71">
        <v>779719.3</v>
      </c>
      <c r="F50" s="72">
        <v>53685.09</v>
      </c>
      <c r="G50" s="70">
        <v>41258.11</v>
      </c>
      <c r="H50" s="70">
        <v>29497.200000000001</v>
      </c>
      <c r="I50" s="71">
        <v>9787.25</v>
      </c>
      <c r="J50" s="72">
        <v>35186.839999999997</v>
      </c>
      <c r="K50" s="70">
        <v>38876.879999999997</v>
      </c>
      <c r="L50" s="70">
        <v>40245.71</v>
      </c>
      <c r="M50" s="71">
        <v>38614.559999999998</v>
      </c>
      <c r="N50" s="4" t="s">
        <v>17</v>
      </c>
    </row>
    <row r="51" spans="1:14" x14ac:dyDescent="0.25">
      <c r="A51" s="24"/>
      <c r="B51" s="58">
        <v>1340708</v>
      </c>
      <c r="C51" s="58">
        <v>1369110</v>
      </c>
      <c r="D51" s="58">
        <v>1336375</v>
      </c>
      <c r="E51" s="59">
        <v>129878</v>
      </c>
      <c r="F51" s="60">
        <v>3595</v>
      </c>
      <c r="G51" s="58">
        <v>1600</v>
      </c>
      <c r="H51" s="58">
        <v>1574</v>
      </c>
      <c r="I51" s="59">
        <v>1574</v>
      </c>
      <c r="J51" s="60">
        <v>15520</v>
      </c>
      <c r="K51" s="58">
        <v>15348</v>
      </c>
      <c r="L51" s="58">
        <v>15595</v>
      </c>
      <c r="M51" s="59">
        <v>15569</v>
      </c>
      <c r="N51" s="5" t="s">
        <v>18</v>
      </c>
    </row>
    <row r="52" spans="1:14" x14ac:dyDescent="0.25">
      <c r="A52" s="24"/>
      <c r="B52" s="58">
        <v>144370</v>
      </c>
      <c r="C52" s="58">
        <v>154230</v>
      </c>
      <c r="D52" s="58">
        <v>149590</v>
      </c>
      <c r="E52" s="59">
        <v>134440</v>
      </c>
      <c r="F52" s="60">
        <v>1480</v>
      </c>
      <c r="G52" s="58">
        <v>940</v>
      </c>
      <c r="H52" s="58">
        <v>280</v>
      </c>
      <c r="I52" s="59">
        <v>550</v>
      </c>
      <c r="J52" s="60">
        <v>14270</v>
      </c>
      <c r="K52" s="58">
        <v>5910</v>
      </c>
      <c r="L52" s="58">
        <v>6900</v>
      </c>
      <c r="M52" s="59">
        <v>3040</v>
      </c>
      <c r="N52" s="5" t="s">
        <v>19</v>
      </c>
    </row>
    <row r="53" spans="1:14" x14ac:dyDescent="0.25">
      <c r="A53" s="24"/>
      <c r="B53" s="39">
        <v>271214.75</v>
      </c>
      <c r="C53" s="39">
        <v>275381.84999999998</v>
      </c>
      <c r="D53" s="39">
        <v>127463.7</v>
      </c>
      <c r="E53" s="40">
        <v>117444.78</v>
      </c>
      <c r="F53" s="47">
        <v>204.38</v>
      </c>
      <c r="G53" s="39">
        <v>14841.14</v>
      </c>
      <c r="H53" s="39">
        <v>5963.88</v>
      </c>
      <c r="I53" s="40">
        <v>6758.28</v>
      </c>
      <c r="J53" s="47">
        <v>2247.46</v>
      </c>
      <c r="K53" s="39">
        <v>31258.36</v>
      </c>
      <c r="L53" s="39">
        <v>11299.59</v>
      </c>
      <c r="M53" s="40">
        <v>10764.76</v>
      </c>
      <c r="N53" s="5" t="s">
        <v>20</v>
      </c>
    </row>
    <row r="54" spans="1:14" x14ac:dyDescent="0.25">
      <c r="A54" s="24"/>
      <c r="B54" s="58">
        <v>402014.55</v>
      </c>
      <c r="C54" s="58">
        <v>328989.34000000003</v>
      </c>
      <c r="D54" s="58">
        <v>235090.18</v>
      </c>
      <c r="E54" s="59">
        <v>204954.47</v>
      </c>
      <c r="F54" s="60">
        <v>116705.24</v>
      </c>
      <c r="G54" s="58">
        <v>62677.1</v>
      </c>
      <c r="H54" s="58">
        <v>2466.4</v>
      </c>
      <c r="I54" s="59">
        <v>1046.75</v>
      </c>
      <c r="J54" s="60">
        <v>44838.84</v>
      </c>
      <c r="K54" s="58">
        <v>32085.24</v>
      </c>
      <c r="L54" s="58">
        <v>13169.58</v>
      </c>
      <c r="M54" s="59">
        <v>12559.8</v>
      </c>
      <c r="N54" s="5" t="s">
        <v>21</v>
      </c>
    </row>
    <row r="55" spans="1:14" x14ac:dyDescent="0.25">
      <c r="A55" s="24"/>
      <c r="B55" s="58">
        <v>3452470.1900000004</v>
      </c>
      <c r="C55" s="58">
        <v>2808693.3400000003</v>
      </c>
      <c r="D55" s="58">
        <v>2154896.7400000002</v>
      </c>
      <c r="E55" s="59">
        <v>1904819.9200000002</v>
      </c>
      <c r="F55" s="60">
        <v>1166219.9200000002</v>
      </c>
      <c r="G55" s="58">
        <v>678318.18</v>
      </c>
      <c r="H55" s="58">
        <v>385804.1</v>
      </c>
      <c r="I55" s="59">
        <v>235764.16</v>
      </c>
      <c r="J55" s="60">
        <v>826775.37999999989</v>
      </c>
      <c r="K55" s="58">
        <v>614970.65</v>
      </c>
      <c r="L55" s="58">
        <v>417282.50000000006</v>
      </c>
      <c r="M55" s="59">
        <v>328922.60000000003</v>
      </c>
      <c r="N55" s="5" t="s">
        <v>42</v>
      </c>
    </row>
    <row r="56" spans="1:14" x14ac:dyDescent="0.25">
      <c r="A56" s="24"/>
      <c r="B56" s="58">
        <v>18000</v>
      </c>
      <c r="C56" s="58">
        <v>59000</v>
      </c>
      <c r="D56" s="58">
        <v>-91000</v>
      </c>
      <c r="E56" s="59">
        <v>-138000</v>
      </c>
      <c r="F56" s="60">
        <v>43000</v>
      </c>
      <c r="G56" s="58">
        <v>-20000</v>
      </c>
      <c r="H56" s="58">
        <v>-44000</v>
      </c>
      <c r="I56" s="59">
        <v>-24000</v>
      </c>
      <c r="J56" s="60">
        <v>4000</v>
      </c>
      <c r="K56" s="58">
        <v>-13000</v>
      </c>
      <c r="L56" s="58">
        <v>-11000</v>
      </c>
      <c r="M56" s="59">
        <v>-27000</v>
      </c>
      <c r="N56" s="11" t="s">
        <v>27</v>
      </c>
    </row>
    <row r="57" spans="1:14" x14ac:dyDescent="0.25">
      <c r="A57" s="24"/>
      <c r="B57" s="58">
        <v>1116707.9099999999</v>
      </c>
      <c r="C57" s="58">
        <v>1168541.3700000001</v>
      </c>
      <c r="D57" s="58">
        <v>1108055.78</v>
      </c>
      <c r="E57" s="59">
        <v>999727.07</v>
      </c>
      <c r="F57" s="60">
        <v>140500.57</v>
      </c>
      <c r="G57" s="58">
        <v>34713.4</v>
      </c>
      <c r="H57" s="58">
        <v>55163.43</v>
      </c>
      <c r="I57" s="59">
        <v>43779.51</v>
      </c>
      <c r="J57" s="60">
        <v>114946.47</v>
      </c>
      <c r="K57" s="58">
        <v>112850.1</v>
      </c>
      <c r="L57" s="58">
        <v>97336.38</v>
      </c>
      <c r="M57" s="59">
        <v>80992.740000000005</v>
      </c>
      <c r="N57" s="5" t="s">
        <v>29</v>
      </c>
    </row>
    <row r="58" spans="1:14" x14ac:dyDescent="0.25">
      <c r="A58" s="24"/>
      <c r="B58" s="58">
        <v>425364.86</v>
      </c>
      <c r="C58" s="58">
        <v>457813.39</v>
      </c>
      <c r="D58" s="58">
        <v>429683.67</v>
      </c>
      <c r="E58" s="59">
        <v>404399.34</v>
      </c>
      <c r="F58" s="60">
        <v>26668.14</v>
      </c>
      <c r="G58" s="58">
        <v>8808.5499999999993</v>
      </c>
      <c r="H58" s="58">
        <v>5297.22</v>
      </c>
      <c r="I58" s="59">
        <v>6584.79</v>
      </c>
      <c r="J58" s="60">
        <v>14939.85</v>
      </c>
      <c r="K58" s="58">
        <v>11124.29</v>
      </c>
      <c r="L58" s="58">
        <v>11952.29</v>
      </c>
      <c r="M58" s="59">
        <v>11753.13</v>
      </c>
      <c r="N58" s="5" t="s">
        <v>30</v>
      </c>
    </row>
    <row r="59" spans="1:14" x14ac:dyDescent="0.25">
      <c r="A59" s="25"/>
      <c r="B59" s="73">
        <v>3756203.09</v>
      </c>
      <c r="C59" s="73">
        <v>3978742.43</v>
      </c>
      <c r="D59" s="73">
        <v>3182122.92</v>
      </c>
      <c r="E59" s="74"/>
      <c r="F59" s="75">
        <v>530695.87</v>
      </c>
      <c r="G59" s="73">
        <v>268224.96999999997</v>
      </c>
      <c r="H59" s="73">
        <v>153865.15</v>
      </c>
      <c r="I59" s="74"/>
      <c r="J59" s="75">
        <v>1081146.6499999999</v>
      </c>
      <c r="K59" s="73">
        <v>981462.05</v>
      </c>
      <c r="L59" s="73">
        <v>740793.94</v>
      </c>
      <c r="M59" s="74"/>
      <c r="N59" s="10" t="s">
        <v>33</v>
      </c>
    </row>
    <row r="60" spans="1:14" ht="15.75" thickBot="1" x14ac:dyDescent="0.3">
      <c r="A60" s="26"/>
      <c r="B60" s="76">
        <v>153840.17000000001</v>
      </c>
      <c r="C60" s="76">
        <v>160369.34</v>
      </c>
      <c r="D60" s="76">
        <v>156563.69</v>
      </c>
      <c r="E60" s="77">
        <v>144433.17000000001</v>
      </c>
      <c r="F60" s="78">
        <v>16887.66</v>
      </c>
      <c r="G60" s="76">
        <v>18679.61</v>
      </c>
      <c r="H60" s="76">
        <v>21631.3</v>
      </c>
      <c r="I60" s="77">
        <v>20659.36</v>
      </c>
      <c r="J60" s="78">
        <v>12249.14</v>
      </c>
      <c r="K60" s="76">
        <v>10376.530000000001</v>
      </c>
      <c r="L60" s="76">
        <v>9481.7199999999993</v>
      </c>
      <c r="M60" s="77">
        <v>5864.12</v>
      </c>
      <c r="N60" s="6" t="s">
        <v>32</v>
      </c>
    </row>
    <row r="61" spans="1:14" x14ac:dyDescent="0.25">
      <c r="A61" t="s">
        <v>39</v>
      </c>
    </row>
    <row r="62" spans="1:14" x14ac:dyDescent="0.25">
      <c r="A62" s="17" t="s">
        <v>41</v>
      </c>
      <c r="B62" s="17"/>
      <c r="C62" s="17"/>
      <c r="D62" s="17"/>
      <c r="E62" s="17"/>
      <c r="F62" s="17"/>
      <c r="G62" s="17"/>
      <c r="H62" s="17"/>
      <c r="I62" s="17"/>
      <c r="J62" s="17"/>
      <c r="K62" s="17"/>
      <c r="L62" s="17"/>
      <c r="M62" s="17"/>
      <c r="N62" s="17"/>
    </row>
    <row r="63" spans="1:14" x14ac:dyDescent="0.25">
      <c r="A63" s="1" t="s">
        <v>43</v>
      </c>
      <c r="B63" s="1"/>
      <c r="C63" s="1"/>
    </row>
    <row r="64" spans="1:14" x14ac:dyDescent="0.25">
      <c r="A64" s="13" t="s">
        <v>44</v>
      </c>
      <c r="B64" s="1"/>
      <c r="C64" s="1"/>
    </row>
    <row r="65" spans="1:14" x14ac:dyDescent="0.25">
      <c r="A65" s="13" t="s">
        <v>46</v>
      </c>
      <c r="B65" s="1"/>
      <c r="C65" s="1"/>
    </row>
    <row r="66" spans="1:14" x14ac:dyDescent="0.25">
      <c r="A66" s="16" t="s">
        <v>48</v>
      </c>
      <c r="B66" s="16"/>
      <c r="C66" s="16"/>
      <c r="D66" s="16"/>
      <c r="E66" s="16"/>
      <c r="F66" s="16"/>
      <c r="G66" s="16"/>
      <c r="H66" s="16"/>
      <c r="I66" s="16"/>
      <c r="J66" s="16"/>
      <c r="K66" s="16"/>
      <c r="L66" s="16"/>
      <c r="M66" s="16"/>
      <c r="N66" s="16"/>
    </row>
    <row r="67" spans="1:14" x14ac:dyDescent="0.25">
      <c r="A67" s="16"/>
      <c r="B67" s="16"/>
      <c r="C67" s="16"/>
      <c r="D67" s="16"/>
      <c r="E67" s="16"/>
      <c r="F67" s="16"/>
      <c r="G67" s="16"/>
      <c r="H67" s="16"/>
      <c r="I67" s="16"/>
      <c r="J67" s="16"/>
      <c r="K67" s="16"/>
      <c r="L67" s="16"/>
      <c r="M67" s="16"/>
      <c r="N67" s="16"/>
    </row>
    <row r="68" spans="1:14" ht="33" customHeight="1" x14ac:dyDescent="0.25">
      <c r="A68" s="18" t="s">
        <v>50</v>
      </c>
      <c r="B68" s="18"/>
      <c r="C68" s="18"/>
      <c r="D68" s="18"/>
      <c r="E68" s="18"/>
      <c r="F68" s="18"/>
      <c r="G68" s="18"/>
      <c r="H68" s="18"/>
      <c r="I68" s="18"/>
      <c r="J68" s="18"/>
      <c r="K68" s="18"/>
      <c r="L68" s="18"/>
      <c r="M68" s="18"/>
      <c r="N68" s="18"/>
    </row>
  </sheetData>
  <mergeCells count="14">
    <mergeCell ref="A66:N67"/>
    <mergeCell ref="A62:N62"/>
    <mergeCell ref="A68:N68"/>
    <mergeCell ref="A2:N2"/>
    <mergeCell ref="N4:N5"/>
    <mergeCell ref="A6:A16"/>
    <mergeCell ref="A17:A26"/>
    <mergeCell ref="A27:A36"/>
    <mergeCell ref="A37:A48"/>
    <mergeCell ref="A49:A60"/>
    <mergeCell ref="B4:E4"/>
    <mergeCell ref="F4:I4"/>
    <mergeCell ref="J4:M4"/>
    <mergeCell ref="A4:A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Mantas</dc:creator>
  <cp:lastModifiedBy>Ramune</cp:lastModifiedBy>
  <dcterms:created xsi:type="dcterms:W3CDTF">2020-07-03T06:32:18Z</dcterms:created>
  <dcterms:modified xsi:type="dcterms:W3CDTF">2020-07-23T13:21:01Z</dcterms:modified>
</cp:coreProperties>
</file>