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9_02\"/>
    </mc:Choice>
  </mc:AlternateContent>
  <xr:revisionPtr revIDLastSave="0" documentId="13_ncr:1_{4356F026-BBF9-485E-A57F-24187070FDE1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2019_vasaris" sheetId="1" r:id="rId1"/>
  </sheets>
  <definedNames>
    <definedName name="_xlnm._FilterDatabase" localSheetId="0" hidden="1">'2019_vasaris'!$A$5:$I$7</definedName>
    <definedName name="_xlnm.Print_Titles" localSheetId="0">'2019_vasaris'!$3:$3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J31" i="1"/>
  <c r="K31" i="1" s="1"/>
  <c r="H31" i="1"/>
  <c r="I31" i="1" s="1"/>
  <c r="J30" i="1"/>
  <c r="K30" i="1" s="1"/>
  <c r="H30" i="1"/>
  <c r="I30" i="1" s="1"/>
  <c r="J23" i="1"/>
  <c r="K23" i="1" s="1"/>
  <c r="H23" i="1"/>
  <c r="I23" i="1" s="1"/>
  <c r="J13" i="1"/>
  <c r="K13" i="1" s="1"/>
  <c r="H13" i="1"/>
  <c r="I13" i="1" s="1"/>
  <c r="J26" i="1" l="1"/>
  <c r="K26" i="1" s="1"/>
  <c r="H26" i="1"/>
  <c r="I26" i="1" s="1"/>
  <c r="J6" i="1"/>
  <c r="K6" i="1" s="1"/>
  <c r="H6" i="1"/>
  <c r="I6" i="1" s="1"/>
  <c r="J25" i="1"/>
  <c r="K25" i="1" s="1"/>
  <c r="H25" i="1"/>
  <c r="I25" i="1" s="1"/>
  <c r="H27" i="1" l="1"/>
  <c r="I27" i="1" s="1"/>
  <c r="J27" i="1"/>
  <c r="K27" i="1" s="1"/>
  <c r="J22" i="1" l="1"/>
  <c r="K22" i="1" s="1"/>
  <c r="H22" i="1"/>
  <c r="I22" i="1" s="1"/>
  <c r="J35" i="1"/>
  <c r="K35" i="1" s="1"/>
  <c r="H35" i="1"/>
  <c r="I35" i="1" s="1"/>
  <c r="J10" i="1" l="1"/>
  <c r="K10" i="1" s="1"/>
  <c r="J8" i="1"/>
  <c r="K8" i="1" s="1"/>
  <c r="J29" i="1"/>
  <c r="K29" i="1" s="1"/>
  <c r="J14" i="1"/>
  <c r="K14" i="1" s="1"/>
  <c r="J11" i="1"/>
  <c r="K11" i="1" s="1"/>
  <c r="J9" i="1"/>
  <c r="K9" i="1" s="1"/>
  <c r="J21" i="1"/>
  <c r="K21" i="1" s="1"/>
  <c r="J19" i="1"/>
  <c r="K19" i="1" s="1"/>
  <c r="J24" i="1"/>
  <c r="K24" i="1" s="1"/>
  <c r="J15" i="1"/>
  <c r="K15" i="1" s="1"/>
  <c r="J12" i="1"/>
  <c r="K12" i="1" s="1"/>
  <c r="J32" i="1"/>
  <c r="K32" i="1" s="1"/>
  <c r="J7" i="1"/>
  <c r="K7" i="1" s="1"/>
  <c r="J34" i="1"/>
  <c r="K34" i="1" s="1"/>
  <c r="J20" i="1"/>
  <c r="K20" i="1" s="1"/>
  <c r="J18" i="1"/>
  <c r="K18" i="1" s="1"/>
  <c r="J33" i="1"/>
  <c r="K33" i="1" s="1"/>
  <c r="J28" i="1"/>
  <c r="K28" i="1" s="1"/>
  <c r="J16" i="1"/>
  <c r="K16" i="1" s="1"/>
  <c r="J17" i="1"/>
  <c r="K17" i="1" s="1"/>
  <c r="H29" i="1" l="1"/>
  <c r="I29" i="1" s="1"/>
  <c r="H14" i="1" l="1"/>
  <c r="I14" i="1" s="1"/>
  <c r="H11" i="1"/>
  <c r="I11" i="1" s="1"/>
  <c r="H21" i="1"/>
  <c r="I21" i="1" s="1"/>
  <c r="H8" i="1"/>
  <c r="I8" i="1" s="1"/>
  <c r="H24" i="1"/>
  <c r="I24" i="1" s="1"/>
  <c r="H7" i="1"/>
  <c r="I7" i="1" s="1"/>
  <c r="H34" i="1"/>
  <c r="I34" i="1" s="1"/>
  <c r="H15" i="1"/>
  <c r="I15" i="1" s="1"/>
  <c r="H12" i="1"/>
  <c r="I12" i="1" s="1"/>
  <c r="H19" i="1"/>
  <c r="I19" i="1" s="1"/>
  <c r="H32" i="1"/>
  <c r="I32" i="1" s="1"/>
  <c r="H20" i="1"/>
  <c r="I20" i="1" s="1"/>
  <c r="H18" i="1"/>
  <c r="I18" i="1" s="1"/>
  <c r="H9" i="1"/>
  <c r="I9" i="1" s="1"/>
  <c r="H17" i="1"/>
  <c r="I17" i="1" s="1"/>
  <c r="H16" i="1"/>
  <c r="I16" i="1" s="1"/>
  <c r="H28" i="1"/>
  <c r="I28" i="1" s="1"/>
  <c r="I33" i="1"/>
  <c r="H10" i="1"/>
  <c r="I10" i="1" s="1"/>
</calcChain>
</file>

<file path=xl/sharedStrings.xml><?xml version="1.0" encoding="utf-8"?>
<sst xmlns="http://schemas.openxmlformats.org/spreadsheetml/2006/main" count="81" uniqueCount="77">
  <si>
    <t>Įmonė</t>
  </si>
  <si>
    <t>Miestas</t>
  </si>
  <si>
    <t xml:space="preserve">Vidutinė lauko oro temperatūra 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</si>
  <si>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</si>
  <si>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</si>
  <si>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</si>
  <si>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</si>
  <si>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</si>
  <si>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</si>
  <si>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</si>
  <si>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</si>
  <si>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</si>
  <si>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</si>
  <si>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</si>
  <si>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</si>
  <si>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</si>
  <si>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</si>
  <si>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</si>
  <si>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</si>
  <si>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</si>
  <si>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</si>
  <si>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</si>
  <si>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</si>
  <si>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</si>
  <si>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</si>
  <si>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</si>
  <si>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</si>
  <si>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</si>
  <si>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</si>
  <si>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AB „Jonavos šilumos tinklai“</t>
  </si>
  <si>
    <t>Akmenė</t>
  </si>
  <si>
    <t>UAB Elektrėnų komunalinis ūkis</t>
  </si>
  <si>
    <t>Elektrėnai</t>
  </si>
  <si>
    <t>UAB ,,Kaišiadorių šiluma"</t>
  </si>
  <si>
    <t>Kaišiadorys</t>
  </si>
  <si>
    <t>Pakruojis</t>
  </si>
  <si>
    <t>UAB „Plungės šilumos tinklai“</t>
  </si>
  <si>
    <t>Plungė</t>
  </si>
  <si>
    <t>UAB "Trakų energija"</t>
  </si>
  <si>
    <t>Trakai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</si>
  <si>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</si>
  <si>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</si>
  <si>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</si>
  <si>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</si>
  <si>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AB "Panevėžio energija"</t>
  </si>
  <si>
    <t>Šilumos energijos naudojimo efektyvumas</t>
  </si>
  <si>
    <t>Santikiniai šildymo kaštai</t>
  </si>
  <si>
    <t>UAB "Pakruojo šiluma"</t>
  </si>
  <si>
    <t>Lazdijai</t>
  </si>
  <si>
    <t>UAB "Lazdijų šiluma"</t>
  </si>
  <si>
    <t>Palanga</t>
  </si>
  <si>
    <t>UAB "Prienų šilumos tinklai"</t>
  </si>
  <si>
    <t>Prienai</t>
  </si>
  <si>
    <t>EUR/m2/DL</t>
  </si>
  <si>
    <t>Dieno- laipsniai (DL)</t>
  </si>
  <si>
    <t>Anykščiai</t>
  </si>
  <si>
    <t>UAB "Anykščių šiluma"</t>
  </si>
  <si>
    <t>UAB "Ignalinos šilumos tinklai"</t>
  </si>
  <si>
    <t>Ignalina</t>
  </si>
  <si>
    <t>UAB "Raseinių šilumos tinklai"</t>
  </si>
  <si>
    <t>UAB "Ukmergės šiluma"</t>
  </si>
  <si>
    <t>Ukmergė</t>
  </si>
  <si>
    <t>kWh/m2/DL</t>
  </si>
  <si>
    <t>UAB "Akmenės energija"</t>
  </si>
  <si>
    <t>UAB "Kretingos šilumos tinklai"</t>
  </si>
  <si>
    <t>Kretinga</t>
  </si>
  <si>
    <t>Šilumos vartojimo mokėjimo įtaka mokėjimamas už šilumą (2019 m. vasaris)</t>
  </si>
  <si>
    <t>UAB "Mažeikių šilumos tinklai"</t>
  </si>
  <si>
    <t>Mažeikiai</t>
  </si>
  <si>
    <t>UAB ,,Radviliškio šiluma"</t>
  </si>
  <si>
    <t>Radviliškis</t>
  </si>
  <si>
    <t>Raseiniai</t>
  </si>
  <si>
    <t>UAB "Palangos šilumos tinklai"</t>
  </si>
  <si>
    <t>UAB "Šalčininkų šilumos tinklai"</t>
  </si>
  <si>
    <t>Šalčininkai</t>
  </si>
  <si>
    <t>UAB ,,Visagino energija"</t>
  </si>
  <si>
    <t>Visaginas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</si>
</sst>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2" applyNumberFormat="1" applyFont="1" applyFill="1" applyBorder="1" applyAlignment="1" applyProtection="1">
      <alignment horizontal="center" vertical="center"/>
      <protection locked="0"/>
    </xf>
    <xf numFmtId="2" fontId="9" fillId="2" borderId="10" xfId="2" applyNumberFormat="1" applyFont="1" applyFill="1" applyBorder="1" applyAlignment="1" applyProtection="1">
      <alignment horizontal="center" vertical="center"/>
      <protection locked="0"/>
    </xf>
    <xf numFmtId="1" fontId="9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2" applyNumberFormat="1" applyFont="1" applyFill="1" applyBorder="1" applyAlignment="1" applyProtection="1">
      <alignment horizontal="center" vertical="center"/>
      <protection locked="0"/>
    </xf>
    <xf numFmtId="2" fontId="9" fillId="2" borderId="8" xfId="2" applyNumberFormat="1" applyFont="1" applyFill="1" applyBorder="1" applyAlignment="1" applyProtection="1">
      <alignment horizontal="center" vertical="center"/>
      <protection locked="0"/>
    </xf>
    <xf numFmtId="1" fontId="9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3300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115" zoomScaleNormal="115" workbookViewId="0">
      <selection activeCell="G59" sqref="G59"/>
    </sheetView>
  </sheetViews>
  <sheetFormatPr defaultColWidth="9.140625"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thickBot="1" x14ac:dyDescent="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22.5" customHeight="1" x14ac:dyDescent="0.2">
      <c r="A2" s="58" t="s">
        <v>0</v>
      </c>
      <c r="B2" s="61" t="s">
        <v>1</v>
      </c>
      <c r="C2" s="61" t="s">
        <v>2</v>
      </c>
      <c r="D2" s="64" t="s">
        <v>42</v>
      </c>
      <c r="E2" s="66" t="s">
        <v>40</v>
      </c>
      <c r="F2" s="66" t="s">
        <v>54</v>
      </c>
      <c r="G2" s="56" t="s">
        <v>3</v>
      </c>
      <c r="H2" s="56" t="s">
        <v>4</v>
      </c>
      <c r="I2" s="56" t="s">
        <v>5</v>
      </c>
      <c r="J2" s="56" t="s">
        <v>45</v>
      </c>
      <c r="K2" s="54" t="s">
        <v>46</v>
      </c>
    </row>
    <row r="3" spans="1:12" s="2" customFormat="1" ht="68.25" customHeight="1" x14ac:dyDescent="0.2">
      <c r="A3" s="59"/>
      <c r="B3" s="62"/>
      <c r="C3" s="62"/>
      <c r="D3" s="65"/>
      <c r="E3" s="67"/>
      <c r="F3" s="67"/>
      <c r="G3" s="57"/>
      <c r="H3" s="57"/>
      <c r="I3" s="57"/>
      <c r="J3" s="57"/>
      <c r="K3" s="55"/>
    </row>
    <row r="4" spans="1:12" s="2" customFormat="1" ht="12" thickBot="1" x14ac:dyDescent="0.25">
      <c r="A4" s="60"/>
      <c r="B4" s="63"/>
      <c r="C4" s="12" t="s">
        <v>6</v>
      </c>
      <c r="D4" s="13" t="s">
        <v>43</v>
      </c>
      <c r="E4" s="14" t="s">
        <v>7</v>
      </c>
      <c r="F4" s="14" t="s">
        <v>8</v>
      </c>
      <c r="G4" s="15" t="s">
        <v>9</v>
      </c>
      <c r="H4" s="15" t="s">
        <v>10</v>
      </c>
      <c r="I4" s="15" t="s">
        <v>11</v>
      </c>
      <c r="J4" s="16" t="s">
        <v>62</v>
      </c>
      <c r="K4" s="17" t="s">
        <v>53</v>
      </c>
    </row>
    <row r="5" spans="1:12" s="2" customFormat="1" ht="12" thickBot="1" x14ac:dyDescent="0.25">
      <c r="A5" s="6">
        <v>1</v>
      </c>
      <c r="B5" s="7">
        <v>2</v>
      </c>
      <c r="C5" s="8">
        <v>3</v>
      </c>
      <c r="D5" s="9">
        <v>4</v>
      </c>
      <c r="E5" s="9">
        <v>5</v>
      </c>
      <c r="F5" s="7">
        <v>6</v>
      </c>
      <c r="G5" s="7">
        <v>7</v>
      </c>
      <c r="H5" s="7">
        <v>8</v>
      </c>
      <c r="I5" s="7">
        <v>9</v>
      </c>
      <c r="J5" s="10">
        <v>10</v>
      </c>
      <c r="K5" s="11">
        <v>11</v>
      </c>
    </row>
    <row r="6" spans="1:12" s="2" customFormat="1" ht="18" customHeight="1" x14ac:dyDescent="0.2">
      <c r="A6" s="28" t="s">
        <v>57</v>
      </c>
      <c r="B6" s="29" t="s">
        <v>58</v>
      </c>
      <c r="C6" s="47">
        <v>-0.2</v>
      </c>
      <c r="D6" s="48">
        <v>9.92</v>
      </c>
      <c r="E6" s="48">
        <v>0.71</v>
      </c>
      <c r="F6" s="49">
        <v>509.6</v>
      </c>
      <c r="G6" s="31">
        <v>72</v>
      </c>
      <c r="H6" s="30">
        <f t="shared" ref="H6:H35" si="0">D6*60</f>
        <v>595.20000000000005</v>
      </c>
      <c r="I6" s="31">
        <f t="shared" ref="I6:I35" si="1">H6*G6/1000</f>
        <v>42.854399999999998</v>
      </c>
      <c r="J6" s="31">
        <f t="shared" ref="J6:J35" si="2">+D6/F6*1000</f>
        <v>19.466248037676607</v>
      </c>
      <c r="K6" s="32">
        <f t="shared" ref="K6:K35" si="3">+J6/1000000*G6*100</f>
        <v>0.14015698587127157</v>
      </c>
      <c r="L6" s="1"/>
    </row>
    <row r="7" spans="1:12" ht="18" customHeight="1" x14ac:dyDescent="0.2">
      <c r="A7" s="25" t="s">
        <v>27</v>
      </c>
      <c r="B7" s="26" t="s">
        <v>28</v>
      </c>
      <c r="C7" s="22">
        <v>0.7</v>
      </c>
      <c r="D7" s="27">
        <v>14.7</v>
      </c>
      <c r="E7" s="27">
        <v>0.7</v>
      </c>
      <c r="F7" s="46">
        <v>484</v>
      </c>
      <c r="G7" s="22">
        <v>47.2</v>
      </c>
      <c r="H7" s="23">
        <f t="shared" si="0"/>
        <v>882</v>
      </c>
      <c r="I7" s="20">
        <f t="shared" si="1"/>
        <v>41.630400000000002</v>
      </c>
      <c r="J7" s="20">
        <f t="shared" si="2"/>
        <v>30.371900826446279</v>
      </c>
      <c r="K7" s="24">
        <f t="shared" si="3"/>
        <v>0.14335537190082642</v>
      </c>
    </row>
    <row r="8" spans="1:12" ht="18" customHeight="1" x14ac:dyDescent="0.2">
      <c r="A8" s="25" t="s">
        <v>29</v>
      </c>
      <c r="B8" s="26" t="s">
        <v>41</v>
      </c>
      <c r="C8" s="22">
        <v>1.4</v>
      </c>
      <c r="D8" s="27">
        <v>12.8</v>
      </c>
      <c r="E8" s="27">
        <v>0.71</v>
      </c>
      <c r="F8" s="33">
        <v>465</v>
      </c>
      <c r="G8" s="22">
        <v>55.81</v>
      </c>
      <c r="H8" s="23">
        <f t="shared" si="0"/>
        <v>768</v>
      </c>
      <c r="I8" s="20">
        <f t="shared" si="1"/>
        <v>42.862079999999999</v>
      </c>
      <c r="J8" s="20">
        <f t="shared" si="2"/>
        <v>27.526881720430108</v>
      </c>
      <c r="K8" s="24">
        <f t="shared" si="3"/>
        <v>0.15362752688172043</v>
      </c>
    </row>
    <row r="9" spans="1:12" ht="18" customHeight="1" x14ac:dyDescent="0.2">
      <c r="A9" s="25" t="s">
        <v>63</v>
      </c>
      <c r="B9" s="26" t="s">
        <v>30</v>
      </c>
      <c r="C9" s="22">
        <v>1.3</v>
      </c>
      <c r="D9" s="27">
        <v>13.5</v>
      </c>
      <c r="E9" s="27">
        <v>0.75</v>
      </c>
      <c r="F9" s="33">
        <v>468</v>
      </c>
      <c r="G9" s="22">
        <v>55.37</v>
      </c>
      <c r="H9" s="23">
        <f t="shared" si="0"/>
        <v>810</v>
      </c>
      <c r="I9" s="20">
        <f t="shared" si="1"/>
        <v>44.849699999999999</v>
      </c>
      <c r="J9" s="20">
        <f t="shared" si="2"/>
        <v>28.846153846153847</v>
      </c>
      <c r="K9" s="24">
        <f t="shared" si="3"/>
        <v>0.15972115384615385</v>
      </c>
    </row>
    <row r="10" spans="1:12" ht="18" customHeight="1" x14ac:dyDescent="0.2">
      <c r="A10" s="25" t="s">
        <v>49</v>
      </c>
      <c r="B10" s="26" t="s">
        <v>48</v>
      </c>
      <c r="C10" s="22">
        <v>1</v>
      </c>
      <c r="D10" s="27">
        <v>15</v>
      </c>
      <c r="E10" s="27">
        <v>1.1299999999999999</v>
      </c>
      <c r="F10" s="33">
        <v>697.5</v>
      </c>
      <c r="G10" s="22">
        <v>75.650000000000006</v>
      </c>
      <c r="H10" s="23">
        <f t="shared" si="0"/>
        <v>900</v>
      </c>
      <c r="I10" s="20">
        <f t="shared" si="1"/>
        <v>68.084999999999994</v>
      </c>
      <c r="J10" s="20">
        <f t="shared" si="2"/>
        <v>21.505376344086024</v>
      </c>
      <c r="K10" s="24">
        <f t="shared" si="3"/>
        <v>0.16268817204301078</v>
      </c>
    </row>
    <row r="11" spans="1:12" ht="18" customHeight="1" x14ac:dyDescent="0.2">
      <c r="A11" s="25" t="s">
        <v>20</v>
      </c>
      <c r="B11" s="26" t="s">
        <v>21</v>
      </c>
      <c r="C11" s="36">
        <v>1</v>
      </c>
      <c r="D11" s="34">
        <v>12.8</v>
      </c>
      <c r="E11" s="35">
        <v>0.79</v>
      </c>
      <c r="F11" s="37">
        <v>476</v>
      </c>
      <c r="G11" s="22">
        <v>61.4</v>
      </c>
      <c r="H11" s="23">
        <f t="shared" si="0"/>
        <v>768</v>
      </c>
      <c r="I11" s="20">
        <f t="shared" si="1"/>
        <v>47.155199999999994</v>
      </c>
      <c r="J11" s="20">
        <f t="shared" si="2"/>
        <v>26.890756302521009</v>
      </c>
      <c r="K11" s="24">
        <f t="shared" si="3"/>
        <v>0.16510924369747901</v>
      </c>
    </row>
    <row r="12" spans="1:12" ht="18" customHeight="1" x14ac:dyDescent="0.2">
      <c r="A12" s="25" t="s">
        <v>18</v>
      </c>
      <c r="B12" s="26" t="s">
        <v>19</v>
      </c>
      <c r="C12" s="22">
        <v>1.3</v>
      </c>
      <c r="D12" s="27">
        <v>14.7</v>
      </c>
      <c r="E12" s="27">
        <v>0.8</v>
      </c>
      <c r="F12" s="33">
        <v>468</v>
      </c>
      <c r="G12" s="22">
        <v>53.63</v>
      </c>
      <c r="H12" s="23">
        <f t="shared" si="0"/>
        <v>882</v>
      </c>
      <c r="I12" s="20">
        <f t="shared" si="1"/>
        <v>47.301660000000005</v>
      </c>
      <c r="J12" s="20">
        <f t="shared" si="2"/>
        <v>31.410256410256409</v>
      </c>
      <c r="K12" s="24">
        <f t="shared" si="3"/>
        <v>0.16845320512820514</v>
      </c>
    </row>
    <row r="13" spans="1:12" ht="18" customHeight="1" x14ac:dyDescent="0.2">
      <c r="A13" s="25" t="s">
        <v>67</v>
      </c>
      <c r="B13" s="26" t="s">
        <v>68</v>
      </c>
      <c r="C13" s="22">
        <v>1.8</v>
      </c>
      <c r="D13" s="27">
        <v>13</v>
      </c>
      <c r="E13" s="27">
        <v>0.78</v>
      </c>
      <c r="F13" s="33">
        <v>453</v>
      </c>
      <c r="G13" s="20">
        <v>60.2</v>
      </c>
      <c r="H13" s="23">
        <f t="shared" si="0"/>
        <v>780</v>
      </c>
      <c r="I13" s="20">
        <f t="shared" si="1"/>
        <v>46.956000000000003</v>
      </c>
      <c r="J13" s="20">
        <f t="shared" si="2"/>
        <v>28.697571743929359</v>
      </c>
      <c r="K13" s="24">
        <f t="shared" si="3"/>
        <v>0.17275938189845474</v>
      </c>
    </row>
    <row r="14" spans="1:12" ht="18" customHeight="1" x14ac:dyDescent="0.2">
      <c r="A14" s="25" t="s">
        <v>20</v>
      </c>
      <c r="B14" s="19" t="s">
        <v>22</v>
      </c>
      <c r="C14" s="43">
        <v>1</v>
      </c>
      <c r="D14" s="35">
        <v>13.5</v>
      </c>
      <c r="E14" s="35">
        <v>0.83</v>
      </c>
      <c r="F14" s="45">
        <v>476</v>
      </c>
      <c r="G14" s="22">
        <v>61.4</v>
      </c>
      <c r="H14" s="23">
        <f t="shared" si="0"/>
        <v>810</v>
      </c>
      <c r="I14" s="20">
        <f t="shared" si="1"/>
        <v>49.734000000000002</v>
      </c>
      <c r="J14" s="20">
        <f t="shared" si="2"/>
        <v>28.361344537815125</v>
      </c>
      <c r="K14" s="24">
        <f t="shared" si="3"/>
        <v>0.17413865546218485</v>
      </c>
    </row>
    <row r="15" spans="1:12" ht="18" customHeight="1" x14ac:dyDescent="0.2">
      <c r="A15" s="25" t="s">
        <v>20</v>
      </c>
      <c r="B15" s="19" t="s">
        <v>23</v>
      </c>
      <c r="C15" s="36">
        <v>0.4</v>
      </c>
      <c r="D15" s="34">
        <v>14.2</v>
      </c>
      <c r="E15" s="35">
        <v>0.87</v>
      </c>
      <c r="F15" s="37">
        <v>493</v>
      </c>
      <c r="G15" s="22">
        <v>61.4</v>
      </c>
      <c r="H15" s="23">
        <f t="shared" si="0"/>
        <v>852</v>
      </c>
      <c r="I15" s="20">
        <f t="shared" si="1"/>
        <v>52.312799999999996</v>
      </c>
      <c r="J15" s="20">
        <f t="shared" si="2"/>
        <v>28.803245436105477</v>
      </c>
      <c r="K15" s="24">
        <f t="shared" si="3"/>
        <v>0.17685192697768765</v>
      </c>
      <c r="L15" s="2"/>
    </row>
    <row r="16" spans="1:12" ht="18" customHeight="1" x14ac:dyDescent="0.2">
      <c r="A16" s="25" t="s">
        <v>20</v>
      </c>
      <c r="B16" s="19" t="s">
        <v>26</v>
      </c>
      <c r="C16" s="36">
        <v>0.2</v>
      </c>
      <c r="D16" s="34">
        <v>14.5</v>
      </c>
      <c r="E16" s="35">
        <v>0.89</v>
      </c>
      <c r="F16" s="37">
        <v>498</v>
      </c>
      <c r="G16" s="22">
        <v>61.4</v>
      </c>
      <c r="H16" s="23">
        <f t="shared" si="0"/>
        <v>870</v>
      </c>
      <c r="I16" s="20">
        <f t="shared" si="1"/>
        <v>53.417999999999999</v>
      </c>
      <c r="J16" s="20">
        <f t="shared" si="2"/>
        <v>29.116465863453815</v>
      </c>
      <c r="K16" s="24">
        <f t="shared" si="3"/>
        <v>0.17877510040160641</v>
      </c>
    </row>
    <row r="17" spans="1:11" ht="18" customHeight="1" x14ac:dyDescent="0.2">
      <c r="A17" s="18" t="s">
        <v>12</v>
      </c>
      <c r="B17" s="19" t="s">
        <v>13</v>
      </c>
      <c r="C17" s="20">
        <v>0.6</v>
      </c>
      <c r="D17" s="21">
        <v>15.7</v>
      </c>
      <c r="E17" s="21">
        <v>0.87</v>
      </c>
      <c r="F17" s="44">
        <v>487</v>
      </c>
      <c r="G17" s="22">
        <v>55.6</v>
      </c>
      <c r="H17" s="23">
        <f t="shared" si="0"/>
        <v>942</v>
      </c>
      <c r="I17" s="20">
        <f t="shared" si="1"/>
        <v>52.375200000000007</v>
      </c>
      <c r="J17" s="20">
        <f t="shared" si="2"/>
        <v>32.238193018480494</v>
      </c>
      <c r="K17" s="24">
        <f t="shared" si="3"/>
        <v>0.17924435318275159</v>
      </c>
    </row>
    <row r="18" spans="1:11" ht="18" customHeight="1" x14ac:dyDescent="0.2">
      <c r="A18" s="25" t="s">
        <v>14</v>
      </c>
      <c r="B18" s="26" t="s">
        <v>15</v>
      </c>
      <c r="C18" s="22">
        <v>1.4</v>
      </c>
      <c r="D18" s="27">
        <v>14</v>
      </c>
      <c r="E18" s="27">
        <v>0.88</v>
      </c>
      <c r="F18" s="33">
        <v>465</v>
      </c>
      <c r="G18" s="22">
        <v>59.8</v>
      </c>
      <c r="H18" s="23">
        <f t="shared" si="0"/>
        <v>840</v>
      </c>
      <c r="I18" s="20">
        <f t="shared" si="1"/>
        <v>50.231999999999999</v>
      </c>
      <c r="J18" s="20">
        <f t="shared" si="2"/>
        <v>30.107526881720432</v>
      </c>
      <c r="K18" s="24">
        <f t="shared" si="3"/>
        <v>0.18004301075268817</v>
      </c>
    </row>
    <row r="19" spans="1:11" ht="18" customHeight="1" x14ac:dyDescent="0.2">
      <c r="A19" s="25" t="s">
        <v>20</v>
      </c>
      <c r="B19" s="19" t="s">
        <v>24</v>
      </c>
      <c r="C19" s="36">
        <v>1.2</v>
      </c>
      <c r="D19" s="34">
        <v>14.8</v>
      </c>
      <c r="E19" s="35">
        <v>0.91</v>
      </c>
      <c r="F19" s="37">
        <v>470</v>
      </c>
      <c r="G19" s="22">
        <v>61.4</v>
      </c>
      <c r="H19" s="23">
        <f t="shared" si="0"/>
        <v>888</v>
      </c>
      <c r="I19" s="20">
        <f t="shared" si="1"/>
        <v>54.523199999999996</v>
      </c>
      <c r="J19" s="20">
        <f t="shared" si="2"/>
        <v>31.489361702127663</v>
      </c>
      <c r="K19" s="24">
        <f t="shared" si="3"/>
        <v>0.19334468085106385</v>
      </c>
    </row>
    <row r="20" spans="1:11" ht="18" customHeight="1" x14ac:dyDescent="0.2">
      <c r="A20" s="25" t="s">
        <v>44</v>
      </c>
      <c r="B20" s="19" t="s">
        <v>25</v>
      </c>
      <c r="C20" s="36">
        <v>1</v>
      </c>
      <c r="D20" s="34">
        <v>15</v>
      </c>
      <c r="E20" s="35">
        <v>0.92</v>
      </c>
      <c r="F20" s="37">
        <v>476</v>
      </c>
      <c r="G20" s="22">
        <v>61.4</v>
      </c>
      <c r="H20" s="23">
        <f t="shared" si="0"/>
        <v>900</v>
      </c>
      <c r="I20" s="20">
        <f t="shared" si="1"/>
        <v>55.26</v>
      </c>
      <c r="J20" s="20">
        <f t="shared" si="2"/>
        <v>31.512605042016805</v>
      </c>
      <c r="K20" s="24">
        <f t="shared" si="3"/>
        <v>0.19348739495798317</v>
      </c>
    </row>
    <row r="21" spans="1:11" ht="18" customHeight="1" x14ac:dyDescent="0.2">
      <c r="A21" s="25" t="s">
        <v>16</v>
      </c>
      <c r="B21" s="26" t="s">
        <v>17</v>
      </c>
      <c r="C21" s="22">
        <v>2</v>
      </c>
      <c r="D21" s="27">
        <v>15</v>
      </c>
      <c r="E21" s="27">
        <v>0.89</v>
      </c>
      <c r="F21" s="33">
        <v>448</v>
      </c>
      <c r="G21" s="22">
        <v>59.6</v>
      </c>
      <c r="H21" s="23">
        <f t="shared" si="0"/>
        <v>900</v>
      </c>
      <c r="I21" s="20">
        <f t="shared" si="1"/>
        <v>53.64</v>
      </c>
      <c r="J21" s="20">
        <f t="shared" si="2"/>
        <v>33.482142857142854</v>
      </c>
      <c r="K21" s="24">
        <f t="shared" si="3"/>
        <v>0.19955357142857141</v>
      </c>
    </row>
    <row r="22" spans="1:11" ht="18" customHeight="1" x14ac:dyDescent="0.2">
      <c r="A22" s="25" t="s">
        <v>47</v>
      </c>
      <c r="B22" s="26" t="s">
        <v>35</v>
      </c>
      <c r="C22" s="22">
        <v>1.3</v>
      </c>
      <c r="D22" s="27">
        <v>14</v>
      </c>
      <c r="E22" s="27">
        <v>0.97</v>
      </c>
      <c r="F22" s="33">
        <v>468</v>
      </c>
      <c r="G22" s="22">
        <v>68.3</v>
      </c>
      <c r="H22" s="23">
        <f t="shared" si="0"/>
        <v>840</v>
      </c>
      <c r="I22" s="20">
        <f t="shared" si="1"/>
        <v>57.372</v>
      </c>
      <c r="J22" s="20">
        <f t="shared" si="2"/>
        <v>29.914529914529915</v>
      </c>
      <c r="K22" s="24">
        <f t="shared" si="3"/>
        <v>0.20431623931623932</v>
      </c>
    </row>
    <row r="23" spans="1:11" ht="18" customHeight="1" x14ac:dyDescent="0.2">
      <c r="A23" s="25" t="s">
        <v>69</v>
      </c>
      <c r="B23" s="26" t="s">
        <v>70</v>
      </c>
      <c r="C23" s="43">
        <v>1.3</v>
      </c>
      <c r="D23" s="35">
        <v>17.3</v>
      </c>
      <c r="E23" s="35">
        <v>0.96</v>
      </c>
      <c r="F23" s="45">
        <v>467.6</v>
      </c>
      <c r="G23" s="22">
        <v>55.48</v>
      </c>
      <c r="H23" s="23">
        <f t="shared" si="0"/>
        <v>1038</v>
      </c>
      <c r="I23" s="20">
        <f t="shared" si="1"/>
        <v>57.588239999999999</v>
      </c>
      <c r="J23" s="20">
        <f t="shared" si="2"/>
        <v>36.99743370402053</v>
      </c>
      <c r="K23" s="24">
        <f t="shared" si="3"/>
        <v>0.20526176218990588</v>
      </c>
    </row>
    <row r="24" spans="1:11" ht="18" customHeight="1" x14ac:dyDescent="0.2">
      <c r="A24" s="25" t="s">
        <v>36</v>
      </c>
      <c r="B24" s="26" t="s">
        <v>37</v>
      </c>
      <c r="C24" s="22">
        <v>1.1000000000000001</v>
      </c>
      <c r="D24" s="27">
        <v>13.9</v>
      </c>
      <c r="E24" s="27">
        <v>0.99</v>
      </c>
      <c r="F24" s="33">
        <v>473.2</v>
      </c>
      <c r="G24" s="22">
        <v>71.12</v>
      </c>
      <c r="H24" s="23">
        <f t="shared" si="0"/>
        <v>834</v>
      </c>
      <c r="I24" s="20">
        <f t="shared" si="1"/>
        <v>59.314080000000004</v>
      </c>
      <c r="J24" s="20">
        <f t="shared" si="2"/>
        <v>29.374471682163993</v>
      </c>
      <c r="K24" s="24">
        <f t="shared" si="3"/>
        <v>0.20891124260355035</v>
      </c>
    </row>
    <row r="25" spans="1:11" ht="18" customHeight="1" x14ac:dyDescent="0.2">
      <c r="A25" s="25" t="s">
        <v>56</v>
      </c>
      <c r="B25" s="26" t="s">
        <v>55</v>
      </c>
      <c r="C25" s="43">
        <v>0.7</v>
      </c>
      <c r="D25" s="35">
        <v>14</v>
      </c>
      <c r="E25" s="35">
        <v>1.04</v>
      </c>
      <c r="F25" s="45">
        <v>484</v>
      </c>
      <c r="G25" s="20">
        <v>72.489999999999995</v>
      </c>
      <c r="H25" s="23">
        <f t="shared" si="0"/>
        <v>840</v>
      </c>
      <c r="I25" s="20">
        <f t="shared" si="1"/>
        <v>60.891599999999997</v>
      </c>
      <c r="J25" s="20">
        <f t="shared" si="2"/>
        <v>28.925619834710744</v>
      </c>
      <c r="K25" s="24">
        <f t="shared" si="3"/>
        <v>0.20968181818181814</v>
      </c>
    </row>
    <row r="26" spans="1:11" ht="18" customHeight="1" x14ac:dyDescent="0.2">
      <c r="A26" s="25" t="s">
        <v>60</v>
      </c>
      <c r="B26" s="26" t="s">
        <v>61</v>
      </c>
      <c r="C26" s="22">
        <v>1</v>
      </c>
      <c r="D26" s="27">
        <v>14.8</v>
      </c>
      <c r="E26" s="27">
        <v>1.34</v>
      </c>
      <c r="F26" s="33">
        <v>476</v>
      </c>
      <c r="G26" s="20">
        <v>67.5</v>
      </c>
      <c r="H26" s="23">
        <f t="shared" si="0"/>
        <v>888</v>
      </c>
      <c r="I26" s="20">
        <f t="shared" si="1"/>
        <v>59.94</v>
      </c>
      <c r="J26" s="20">
        <f t="shared" si="2"/>
        <v>31.092436974789916</v>
      </c>
      <c r="K26" s="24">
        <f t="shared" si="3"/>
        <v>0.20987394957983191</v>
      </c>
    </row>
    <row r="27" spans="1:11" ht="18" customHeight="1" x14ac:dyDescent="0.2">
      <c r="A27" s="25" t="s">
        <v>51</v>
      </c>
      <c r="B27" s="26" t="s">
        <v>52</v>
      </c>
      <c r="C27" s="43">
        <v>1.4</v>
      </c>
      <c r="D27" s="35">
        <v>13.97</v>
      </c>
      <c r="E27" s="35">
        <v>1.01</v>
      </c>
      <c r="F27" s="45">
        <v>465</v>
      </c>
      <c r="G27" s="20">
        <v>72.489999999999995</v>
      </c>
      <c r="H27" s="23">
        <f t="shared" si="0"/>
        <v>838.2</v>
      </c>
      <c r="I27" s="20">
        <f t="shared" si="1"/>
        <v>60.761118000000003</v>
      </c>
      <c r="J27" s="20">
        <f t="shared" si="2"/>
        <v>30.043010752688176</v>
      </c>
      <c r="K27" s="24">
        <f t="shared" si="3"/>
        <v>0.21778178494623657</v>
      </c>
    </row>
    <row r="28" spans="1:11" ht="18" customHeight="1" x14ac:dyDescent="0.2">
      <c r="A28" s="25" t="s">
        <v>31</v>
      </c>
      <c r="B28" s="26" t="s">
        <v>32</v>
      </c>
      <c r="C28" s="22">
        <v>1.4</v>
      </c>
      <c r="D28" s="27">
        <v>16</v>
      </c>
      <c r="E28" s="27">
        <v>1.02</v>
      </c>
      <c r="F28" s="33">
        <v>465</v>
      </c>
      <c r="G28" s="22">
        <v>63.3</v>
      </c>
      <c r="H28" s="23">
        <f t="shared" si="0"/>
        <v>960</v>
      </c>
      <c r="I28" s="20">
        <f t="shared" si="1"/>
        <v>60.768000000000001</v>
      </c>
      <c r="J28" s="20">
        <f t="shared" si="2"/>
        <v>34.408602150537632</v>
      </c>
      <c r="K28" s="24">
        <f t="shared" si="3"/>
        <v>0.21780645161290318</v>
      </c>
    </row>
    <row r="29" spans="1:11" ht="18" customHeight="1" x14ac:dyDescent="0.2">
      <c r="A29" s="25" t="s">
        <v>59</v>
      </c>
      <c r="B29" s="26" t="s">
        <v>71</v>
      </c>
      <c r="C29" s="20">
        <v>0.8</v>
      </c>
      <c r="D29" s="27">
        <v>17.5</v>
      </c>
      <c r="E29" s="27">
        <v>1.08</v>
      </c>
      <c r="F29" s="23">
        <v>481.6</v>
      </c>
      <c r="G29" s="20">
        <v>61.5</v>
      </c>
      <c r="H29" s="23">
        <f t="shared" si="0"/>
        <v>1050</v>
      </c>
      <c r="I29" s="20">
        <f t="shared" si="1"/>
        <v>64.575000000000003</v>
      </c>
      <c r="J29" s="20">
        <f t="shared" si="2"/>
        <v>36.337209302325576</v>
      </c>
      <c r="K29" s="24">
        <f t="shared" si="3"/>
        <v>0.22347383720930225</v>
      </c>
    </row>
    <row r="30" spans="1:11" ht="18" customHeight="1" x14ac:dyDescent="0.2">
      <c r="A30" s="25" t="s">
        <v>72</v>
      </c>
      <c r="B30" s="26" t="s">
        <v>50</v>
      </c>
      <c r="C30" s="43">
        <v>2.1</v>
      </c>
      <c r="D30" s="35">
        <v>15.2</v>
      </c>
      <c r="E30" s="35">
        <v>1.02</v>
      </c>
      <c r="F30" s="45">
        <v>445.2</v>
      </c>
      <c r="G30" s="20">
        <v>66.819999999999993</v>
      </c>
      <c r="H30" s="23">
        <f t="shared" si="0"/>
        <v>912</v>
      </c>
      <c r="I30" s="20">
        <f t="shared" si="1"/>
        <v>60.939839999999997</v>
      </c>
      <c r="J30" s="20">
        <f t="shared" si="2"/>
        <v>34.141958670260557</v>
      </c>
      <c r="K30" s="24">
        <f t="shared" si="3"/>
        <v>0.22813656783468103</v>
      </c>
    </row>
    <row r="31" spans="1:11" ht="18" customHeight="1" x14ac:dyDescent="0.2">
      <c r="A31" s="25" t="s">
        <v>73</v>
      </c>
      <c r="B31" s="26" t="s">
        <v>74</v>
      </c>
      <c r="C31" s="22">
        <v>0.6</v>
      </c>
      <c r="D31" s="27">
        <v>16.14</v>
      </c>
      <c r="E31" s="27">
        <v>1.1299999999999999</v>
      </c>
      <c r="F31" s="33">
        <v>487.2</v>
      </c>
      <c r="G31" s="22">
        <v>70.2</v>
      </c>
      <c r="H31" s="23">
        <f t="shared" si="0"/>
        <v>968.40000000000009</v>
      </c>
      <c r="I31" s="20">
        <f t="shared" si="1"/>
        <v>67.981680000000011</v>
      </c>
      <c r="J31" s="20">
        <f t="shared" si="2"/>
        <v>33.128078817733993</v>
      </c>
      <c r="K31" s="24">
        <f t="shared" si="3"/>
        <v>0.23255911330049267</v>
      </c>
    </row>
    <row r="32" spans="1:11" ht="18" customHeight="1" x14ac:dyDescent="0.2">
      <c r="A32" s="25" t="s">
        <v>33</v>
      </c>
      <c r="B32" s="26" t="s">
        <v>34</v>
      </c>
      <c r="C32" s="43">
        <v>1.4</v>
      </c>
      <c r="D32" s="35">
        <v>15</v>
      </c>
      <c r="E32" s="35">
        <v>1.0900000000000001</v>
      </c>
      <c r="F32" s="45">
        <v>464.8</v>
      </c>
      <c r="G32" s="22">
        <v>72.38</v>
      </c>
      <c r="H32" s="23">
        <f t="shared" si="0"/>
        <v>900</v>
      </c>
      <c r="I32" s="20">
        <f t="shared" si="1"/>
        <v>65.141999999999996</v>
      </c>
      <c r="J32" s="20">
        <f t="shared" si="2"/>
        <v>32.271944922547334</v>
      </c>
      <c r="K32" s="24">
        <f t="shared" si="3"/>
        <v>0.2335843373493976</v>
      </c>
    </row>
    <row r="33" spans="1:11" ht="18" customHeight="1" x14ac:dyDescent="0.2">
      <c r="A33" s="25" t="s">
        <v>75</v>
      </c>
      <c r="B33" s="26" t="s">
        <v>76</v>
      </c>
      <c r="C33" s="22">
        <v>0.2</v>
      </c>
      <c r="D33" s="27">
        <v>18</v>
      </c>
      <c r="E33" s="27">
        <v>1.17</v>
      </c>
      <c r="F33" s="33">
        <v>498.4</v>
      </c>
      <c r="G33" s="22">
        <v>65.290000000000006</v>
      </c>
      <c r="H33" s="23">
        <f t="shared" si="0"/>
        <v>1080</v>
      </c>
      <c r="I33" s="20">
        <f t="shared" si="1"/>
        <v>70.513200000000012</v>
      </c>
      <c r="J33" s="20">
        <f t="shared" si="2"/>
        <v>36.115569823434996</v>
      </c>
      <c r="K33" s="24">
        <f t="shared" si="3"/>
        <v>0.23579855537720712</v>
      </c>
    </row>
    <row r="34" spans="1:11" ht="18" customHeight="1" x14ac:dyDescent="0.2">
      <c r="A34" s="25" t="s">
        <v>38</v>
      </c>
      <c r="B34" s="26" t="s">
        <v>39</v>
      </c>
      <c r="C34" s="22">
        <v>0.6</v>
      </c>
      <c r="D34" s="27">
        <v>15.4</v>
      </c>
      <c r="E34" s="27">
        <v>1.23</v>
      </c>
      <c r="F34" s="33">
        <v>487.2</v>
      </c>
      <c r="G34" s="22">
        <v>79.599999999999994</v>
      </c>
      <c r="H34" s="23">
        <f t="shared" si="0"/>
        <v>924</v>
      </c>
      <c r="I34" s="20">
        <f t="shared" si="1"/>
        <v>73.550399999999996</v>
      </c>
      <c r="J34" s="20">
        <f t="shared" si="2"/>
        <v>31.609195402298855</v>
      </c>
      <c r="K34" s="24">
        <f t="shared" si="3"/>
        <v>0.25160919540229887</v>
      </c>
    </row>
    <row r="35" spans="1:11" ht="18" customHeight="1" thickBot="1" x14ac:dyDescent="0.25">
      <c r="A35" s="38" t="s">
        <v>64</v>
      </c>
      <c r="B35" s="39" t="s">
        <v>65</v>
      </c>
      <c r="C35" s="50">
        <v>1.6</v>
      </c>
      <c r="D35" s="51">
        <v>16</v>
      </c>
      <c r="E35" s="51">
        <v>1.18</v>
      </c>
      <c r="F35" s="52">
        <v>458</v>
      </c>
      <c r="G35" s="41">
        <v>73.400000000000006</v>
      </c>
      <c r="H35" s="40">
        <f t="shared" si="0"/>
        <v>960</v>
      </c>
      <c r="I35" s="41">
        <f t="shared" si="1"/>
        <v>70.463999999999999</v>
      </c>
      <c r="J35" s="41">
        <f t="shared" si="2"/>
        <v>34.934497816593883</v>
      </c>
      <c r="K35" s="42">
        <f t="shared" si="3"/>
        <v>0.25641921397379913</v>
      </c>
    </row>
    <row r="38" spans="1:11" x14ac:dyDescent="0.2">
      <c r="C38" s="5"/>
    </row>
  </sheetData>
  <autoFilter ref="A5:I7" xr:uid="{00000000-0009-0000-0000-000000000000}"/>
  <sortState xmlns:xlrd2="http://schemas.microsoft.com/office/spreadsheetml/2017/richdata2" ref="A6:K35">
    <sortCondition ref="K6:K35"/>
  </sortState>
  <mergeCells count="12">
    <mergeCell ref="A1:K1"/>
    <mergeCell ref="K2:K3"/>
    <mergeCell ref="J2:J3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2019_vasaris</vt:lpstr>
      <vt:lpstr>'2019_vasaris'!Print_Titles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2019-03-21T09:46:49Z</dcterms:modified>
</cp:coreProperties>
</file>